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firstSheet="5" activeTab="5"/>
  </bookViews>
  <sheets>
    <sheet name="哈密市基金收入决算表" sheetId="8" r:id="rId1"/>
    <sheet name="哈密市基金支出决算表" sheetId="9" r:id="rId2"/>
    <sheet name="市本级基金收入决算表" sheetId="10" r:id="rId3"/>
    <sheet name="市本级基金支出决算表1" sheetId="11" r:id="rId4"/>
    <sheet name="政府性基金转移支付决算表" sheetId="12" r:id="rId5"/>
    <sheet name="2020年度哈密市政府性基金预算收支及结余情况表" sheetId="13" r:id="rId6"/>
    <sheet name="哈密市专项债务余额限额" sheetId="6" r:id="rId7"/>
    <sheet name="哈密市本级专项债务余额限额" sheetId="7" r:id="rId8"/>
  </sheets>
  <externalReferences>
    <externalReference r:id="rId9"/>
  </externalReferences>
  <definedNames>
    <definedName name="_xlnm.Print_Titles" localSheetId="5">'2020年度哈密市政府性基金预算收支及结余情况表'!$A$1:$IV$4</definedName>
  </definedNames>
  <calcPr calcId="144525"/>
</workbook>
</file>

<file path=xl/sharedStrings.xml><?xml version="1.0" encoding="utf-8"?>
<sst xmlns="http://schemas.openxmlformats.org/spreadsheetml/2006/main" count="859" uniqueCount="464">
  <si>
    <t>2020年度哈密市政府性基金预算收入决算表</t>
  </si>
  <si>
    <t>单位:万元</t>
  </si>
  <si>
    <t>预算科目</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</si>
  <si>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</si>
  <si>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</si>
  <si>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</si>
  <si>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</si>
  <si>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</si>
  <si>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</si>
  <si>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</si>
  <si>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</si>
  <si>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</si>
  <si>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</si>
  <si>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</si>
  <si>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</si>
  <si>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</si>
  <si>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</si>
  <si>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</si>
  <si>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</si>
  <si>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</si>
  <si>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</si>
  <si>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</si>
  <si>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</si>
  <si>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</si>
  <si>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</si>
  <si>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</si>
  <si>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</si>
  <si>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</si>
  <si>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</si>
  <si>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</si>
  <si>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</si>
  <si>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</si>
  <si>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</si>
  <si>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</si>
  <si>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</si>
  <si>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</si>
  <si>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</si>
  <si>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</si>
  <si>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</si>
  <si>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</si>
  <si>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</si>
  <si>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</si>
  <si>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</si>
  <si>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</si>
  <si>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</si>
  <si>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</si>
  <si>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</si>
  <si>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</si>
  <si>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</si>
  <si>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</si>
  <si>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</si>
  <si>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</si>
  <si>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</si>
  <si>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</si>
  <si>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</si>
  <si>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</si>
  <si>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</si>
  <si>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</si>
  <si>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</si>
  <si>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</si>
  <si>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</si>
  <si>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</si>
  <si>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</si>
  <si>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</si>
  <si>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</si>
  <si>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</si>
  <si>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</si>
  <si>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</si>
  <si>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</si>
  <si>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</si>
  <si>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</si>
  <si>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</si>
  <si>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</si>
  <si>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</si>
  <si>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</si>
  <si>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2020年度哈密市政府性基金预算支出决算表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</si>
  <si>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</si>
  <si>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</si>
  <si>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</si>
  <si>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</si>
  <si>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</si>
  <si>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</si>
  <si>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</si>
  <si>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</si>
  <si>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</si>
  <si>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</si>
  <si>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</si>
  <si>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</si>
  <si>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</si>
  <si>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</si>
  <si>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</si>
  <si>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</si>
  <si>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</si>
  <si>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</si>
  <si>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</si>
  <si>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</si>
  <si>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</si>
  <si>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</si>
  <si>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</si>
  <si>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</si>
  <si>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</si>
  <si>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</si>
  <si>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</si>
  <si>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</si>
  <si>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</si>
  <si>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</si>
  <si>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</si>
  <si>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</si>
  <si>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</si>
  <si>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</si>
  <si>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</si>
  <si>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</si>
  <si>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</si>
  <si>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</si>
  <si>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</si>
  <si>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</si>
  <si>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</si>
  <si>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</si>
  <si>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</si>
  <si>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</si>
  <si>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</si>
  <si>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</si>
  <si>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</si>
  <si>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</si>
  <si>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</si>
  <si>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</si>
  <si>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</si>
  <si>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</si>
  <si>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</si>
  <si>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</si>
  <si>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</si>
  <si>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</si>
  <si>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</si>
  <si>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</si>
  <si>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</si>
  <si>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</si>
  <si>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</si>
  <si>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</si>
  <si>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</si>
  <si>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</si>
  <si>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</si>
  <si>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</si>
  <si>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</si>
  <si>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</si>
  <si>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</si>
  <si>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</si>
  <si>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</si>
  <si>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</si>
  <si>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</si>
  <si>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</si>
  <si>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</si>
  <si>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</si>
  <si>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</si>
  <si>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</si>
  <si>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</si>
  <si>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</si>
  <si>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</si>
  <si>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</si>
  <si>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</si>
  <si>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</si>
  <si>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</si>
  <si>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</si>
  <si>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</si>
  <si>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</si>
  <si>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</si>
  <si>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</si>
  <si>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</si>
  <si>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</si>
  <si>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</si>
  <si>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</si>
  <si>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</si>
  <si>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</si>
  <si>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</si>
  <si>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</si>
  <si>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</si>
  <si>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</si>
  <si>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</si>
  <si>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</si>
  <si>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</si>
  <si>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</si>
  <si>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</si>
  <si>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</si>
  <si>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</si>
  <si>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</si>
  <si>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</si>
  <si>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</si>
  <si>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</si>
  <si>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</si>
  <si>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</si>
  <si>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</si>
  <si>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</si>
  <si>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</si>
  <si>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</si>
  <si>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</si>
  <si>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</si>
  <si>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</si>
  <si>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</si>
  <si>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</si>
  <si>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</si>
  <si>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</si>
  <si>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</si>
  <si>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</si>
  <si>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</si>
  <si>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</si>
  <si>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</si>
  <si>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</si>
  <si>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</si>
  <si>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</si>
  <si>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</si>
  <si>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</si>
  <si>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</si>
  <si>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</si>
  <si>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</si>
  <si>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</si>
  <si>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</si>
  <si>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</si>
  <si>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</si>
  <si>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</si>
  <si>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</si>
  <si>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</si>
  <si>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</si>
  <si>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</si>
  <si>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</si>
  <si>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</si>
  <si>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</si>
  <si>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</si>
  <si>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</si>
  <si>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</si>
  <si>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</si>
  <si>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</si>
  <si>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</si>
  <si>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</si>
  <si>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</si>
  <si>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</si>
  <si>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</si>
  <si>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</si>
  <si>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</si>
  <si>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</si>
  <si>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</si>
  <si>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</si>
  <si>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</si>
  <si>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</si>
  <si>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</si>
  <si>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</si>
  <si>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</si>
  <si>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</si>
  <si>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</si>
  <si>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</si>
  <si>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</si>
  <si>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</si>
  <si>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</si>
  <si>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</si>
  <si>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</si>
  <si>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</si>
  <si>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</si>
  <si>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</si>
  <si>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</si>
  <si>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</si>
  <si>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</si>
  <si>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</si>
  <si>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</si>
  <si>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</si>
  <si>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</si>
  <si>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</si>
  <si>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</si>
  <si>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</si>
  <si>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</si>
  <si>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</si>
  <si>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</si>
  <si>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</si>
  <si>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</si>
  <si>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</si>
  <si>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</si>
  <si>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</si>
  <si>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</si>
  <si>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</si>
  <si>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</si>
  <si>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</si>
  <si>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</si>
  <si>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</si>
  <si>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</si>
  <si>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</si>
  <si>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</si>
  <si>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</si>
  <si>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</si>
  <si>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</si>
  <si>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</si>
  <si>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</si>
  <si>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</si>
  <si>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</si>
  <si>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</si>
  <si>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</si>
  <si>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</si>
  <si>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</si>
  <si>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</si>
  <si>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</si>
  <si>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</si>
  <si>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</si>
  <si>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</si>
  <si>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</si>
  <si>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</si>
  <si>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</si>
  <si>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</si>
  <si>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</si>
  <si>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</si>
  <si>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</si>
  <si>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</si>
  <si>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</si>
  <si>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</si>
  <si>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</si>
  <si>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</si>
  <si>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</si>
  <si>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</si>
  <si>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</si>
  <si>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</si>
  <si>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</si>
  <si>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</si>
  <si>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</si>
  <si>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</si>
  <si>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</si>
  <si>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</si>
  <si>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</si>
  <si>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</si>
  <si>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</si>
  <si>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</si>
  <si>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</si>
  <si>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</si>
  <si>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</si>
  <si>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</si>
  <si>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</si>
  <si>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</si>
  <si>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</si>
  <si>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</si>
  <si>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2020年度哈密市本级政府性基金预算收入决算表</t>
  </si>
  <si>
    <t>2020年度哈密市本级政府性基金预算支出决算表</t>
  </si>
  <si>
    <t>2020年度哈密市政府性基金预算转移性收支决算表</t>
  </si>
  <si>
    <t>单位：万元</t>
  </si>
  <si>
    <t>项目</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</si>
  <si>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</si>
  <si>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</si>
  <si>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</si>
  <si>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</si>
  <si>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</si>
  <si>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</si>
  <si>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</si>
  <si>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</si>
  <si>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</si>
  <si>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</si>
  <si>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</si>
  <si>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</si>
  <si>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</si>
  <si>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</si>
  <si>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</si>
  <si>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</si>
  <si>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</si>
  <si>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</si>
  <si>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</si>
  <si>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</si>
  <si>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</si>
  <si>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</si>
  <si>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</si>
  <si>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</si>
  <si>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</si>
  <si>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</si>
  <si>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</si>
  <si>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</si>
  <si>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</si>
  <si>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</si>
  <si>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</si>
  <si>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</si>
  <si>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</si>
  <si>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2020年度哈密市政府性基金预算收支及结余情况表</t>
  </si>
  <si>
    <t>收入项目</t>
  </si>
  <si>
    <t>合计</t>
  </si>
  <si>
    <t>本年收入</t>
  </si>
  <si>
    <t>上级补助收入</t>
  </si>
  <si>
    <t>上年结余</t>
  </si>
  <si>
    <t>债务(转贷)收入</t>
  </si>
  <si>
    <t>省补助计划单列市收入</t>
  </si>
  <si>
    <t>支出项目</t>
  </si>
  <si>
    <t>本年支出</t>
  </si>
  <si>
    <t>上解上级支出</t>
  </si>
  <si>
    <t>计划单列市上解省支出</t>
  </si>
  <si>
    <t>结余项目</t>
  </si>
  <si>
    <t>年终结余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</si>
  <si>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</si>
  <si>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</si>
  <si>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</si>
  <si>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</si>
  <si>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</si>
  <si>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</si>
  <si>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</si>
  <si>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</si>
  <si>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</si>
  <si>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</si>
  <si>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</si>
  <si>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</si>
  <si>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</si>
  <si>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</si>
  <si>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</si>
  <si>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</si>
  <si>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</si>
  <si>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</si>
  <si>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</si>
  <si>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</si>
  <si>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</si>
  <si>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</si>
  <si>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</si>
  <si>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</si>
  <si>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</si>
  <si>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</si>
  <si>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</si>
  <si>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</si>
  <si>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</si>
  <si>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</si>
  <si>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</si>
  <si>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</si>
  <si>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</si>
  <si>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</si>
  <si>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</si>
  <si>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</si>
  <si>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</si>
  <si>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</si>
  <si>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</si>
  <si>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</si>
  <si>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</si>
  <si>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</si>
  <si>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</si>
  <si>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</si>
  <si>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</si>
  <si>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</si>
  <si>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</si>
  <si>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</si>
  <si>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</si>
  <si>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</si>
  <si>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</si>
  <si>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</si>
  <si>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</si>
  <si>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</si>
  <si>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</si>
  <si>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</si>
  <si>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</si>
  <si>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</si>
  <si>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</si>
  <si>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</si>
  <si>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</si>
  <si>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</si>
  <si>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</si>
  <si>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</si>
  <si>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</si>
  <si>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</si>
  <si>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</si>
  <si>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</si>
  <si>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</si>
  <si>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</si>
  <si>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</si>
  <si>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2020年度哈密市政府专项债务限额和余额情况决算表</t>
  </si>
  <si>
    <t>预算数</t>
  </si>
  <si>
    <t>上年末地方政府债务余额</t>
  </si>
  <si>
    <t>本年地方政府债务余额限额</t>
  </si>
  <si>
    <t>本年地方政府债务(转贷)收入</t>
  </si>
  <si>
    <t>本年地方政府债务还本支出</t>
  </si>
  <si>
    <t>年末地方政府债务余额</t>
  </si>
  <si>
    <t>2020年度哈密市本级政府专项债务限额和余额情况决算表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</si>
</sst>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8" fillId="0" borderId="0" applyFont="0" applyFill="0" applyBorder="0" applyAlignment="0" applyProtection="0">
      <alignment vertical="center"/>
    </xf>
    <xf numFmtId="0" fontId="4" fillId="27" borderId="0" applyNumberFormat="0" applyBorder="0" applyAlignment="0" applyProtection="0">
      <alignment vertical="center"/>
    </xf>
    <xf numFmtId="0" fontId="20" fillId="24"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8" borderId="0" applyNumberFormat="0" applyBorder="0" applyAlignment="0" applyProtection="0">
      <alignment vertical="center"/>
    </xf>
    <xf numFmtId="0" fontId="12" fillId="12" borderId="0" applyNumberFormat="0" applyBorder="0" applyAlignment="0" applyProtection="0">
      <alignment vertical="center"/>
    </xf>
    <xf numFmtId="43" fontId="8" fillId="0" borderId="0" applyFont="0" applyFill="0" applyBorder="0" applyAlignment="0" applyProtection="0">
      <alignment vertical="center"/>
    </xf>
    <xf numFmtId="0" fontId="13" fillId="30"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7" borderId="9" applyNumberFormat="0" applyFont="0" applyAlignment="0" applyProtection="0">
      <alignment vertical="center"/>
    </xf>
    <xf numFmtId="0" fontId="13" fillId="23"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6" fillId="0" borderId="7" applyNumberFormat="0" applyFill="0" applyAlignment="0" applyProtection="0">
      <alignment vertical="center"/>
    </xf>
    <xf numFmtId="0" fontId="13" fillId="29" borderId="0" applyNumberFormat="0" applyBorder="0" applyAlignment="0" applyProtection="0">
      <alignment vertical="center"/>
    </xf>
    <xf numFmtId="0" fontId="10" fillId="0" borderId="11" applyNumberFormat="0" applyFill="0" applyAlignment="0" applyProtection="0">
      <alignment vertical="center"/>
    </xf>
    <xf numFmtId="0" fontId="13" fillId="22" borderId="0" applyNumberFormat="0" applyBorder="0" applyAlignment="0" applyProtection="0">
      <alignment vertical="center"/>
    </xf>
    <xf numFmtId="0" fontId="14" fillId="16" borderId="8" applyNumberFormat="0" applyAlignment="0" applyProtection="0">
      <alignment vertical="center"/>
    </xf>
    <xf numFmtId="0" fontId="21" fillId="16" borderId="12" applyNumberFormat="0" applyAlignment="0" applyProtection="0">
      <alignment vertical="center"/>
    </xf>
    <xf numFmtId="0" fontId="5" fillId="7" borderId="6" applyNumberFormat="0" applyAlignment="0" applyProtection="0">
      <alignment vertical="center"/>
    </xf>
    <xf numFmtId="0" fontId="4" fillId="34" borderId="0" applyNumberFormat="0" applyBorder="0" applyAlignment="0" applyProtection="0">
      <alignment vertical="center"/>
    </xf>
    <xf numFmtId="0" fontId="13" fillId="20" borderId="0" applyNumberFormat="0" applyBorder="0" applyAlignment="0" applyProtection="0">
      <alignment vertical="center"/>
    </xf>
    <xf numFmtId="0" fontId="22" fillId="0" borderId="13" applyNumberFormat="0" applyFill="0" applyAlignment="0" applyProtection="0">
      <alignment vertical="center"/>
    </xf>
    <xf numFmtId="0" fontId="16" fillId="0" borderId="10"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3" fillId="15" borderId="0" applyNumberFormat="0" applyBorder="0" applyAlignment="0" applyProtection="0">
      <alignment vertical="center"/>
    </xf>
    <xf numFmtId="0" fontId="4" fillId="25" borderId="0" applyNumberFormat="0" applyBorder="0" applyAlignment="0" applyProtection="0">
      <alignment vertical="center"/>
    </xf>
    <xf numFmtId="0" fontId="4" fillId="6" borderId="0" applyNumberFormat="0" applyBorder="0" applyAlignment="0" applyProtection="0">
      <alignment vertical="center"/>
    </xf>
    <xf numFmtId="0" fontId="4" fillId="32" borderId="0" applyNumberFormat="0" applyBorder="0" applyAlignment="0" applyProtection="0">
      <alignment vertical="center"/>
    </xf>
    <xf numFmtId="0" fontId="4" fillId="11"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4" fillId="31" borderId="0" applyNumberFormat="0" applyBorder="0" applyAlignment="0" applyProtection="0">
      <alignment vertical="center"/>
    </xf>
    <xf numFmtId="0" fontId="4" fillId="10" borderId="0" applyNumberFormat="0" applyBorder="0" applyAlignment="0" applyProtection="0">
      <alignment vertical="center"/>
    </xf>
    <xf numFmtId="0" fontId="13" fillId="13" borderId="0" applyNumberFormat="0" applyBorder="0" applyAlignment="0" applyProtection="0">
      <alignment vertical="center"/>
    </xf>
    <xf numFmtId="0" fontId="4" fillId="5" borderId="0" applyNumberFormat="0" applyBorder="0" applyAlignment="0" applyProtection="0">
      <alignment vertical="center"/>
    </xf>
    <xf numFmtId="0" fontId="13" fillId="28" borderId="0" applyNumberFormat="0" applyBorder="0" applyAlignment="0" applyProtection="0">
      <alignment vertical="center"/>
    </xf>
    <xf numFmtId="0" fontId="13" fillId="18" borderId="0" applyNumberFormat="0" applyBorder="0" applyAlignment="0" applyProtection="0">
      <alignment vertical="center"/>
    </xf>
    <xf numFmtId="0" fontId="4" fillId="9" borderId="0" applyNumberFormat="0" applyBorder="0" applyAlignment="0" applyProtection="0">
      <alignment vertical="center"/>
    </xf>
    <xf numFmtId="0" fontId="13" fillId="35" borderId="0" applyNumberFormat="0" applyBorder="0" applyAlignment="0" applyProtection="0">
      <alignment vertical="center"/>
    </xf>
    <xf numFmtId="0" fontId="0" fillId="0" borderId="0"/>
  </cellStyleXfs>
  <cellXfs count="33">
    <xf numFmtId="0" fontId="0" fillId="0" borderId="0" xfId="0"/>
    <xf numFmtId="0" fontId="1" fillId="0" borderId="0" xfId="49" applyNumberFormat="1" applyFont="1" applyFill="1" applyAlignment="1" applyProtection="1">
      <alignment horizontal="center" vertical="center"/>
    </xf>
    <xf numFmtId="0" fontId="0" fillId="0" borderId="0" xfId="49" applyNumberFormat="1" applyFont="1" applyFill="1" applyAlignment="1" applyProtection="1">
      <alignment horizontal="right" vertical="center"/>
    </xf>
    <xf numFmtId="0" fontId="0" fillId="2" borderId="1" xfId="49" applyNumberFormat="1" applyFont="1" applyFill="1" applyBorder="1" applyAlignment="1" applyProtection="1">
      <alignment horizontal="center" vertical="center"/>
    </xf>
    <xf numFmtId="0" fontId="0" fillId="2" borderId="1" xfId="49" applyNumberFormat="1" applyFont="1" applyFill="1" applyBorder="1" applyAlignment="1" applyProtection="1">
      <alignment horizontal="left" vertical="center"/>
    </xf>
    <xf numFmtId="3" fontId="0" fillId="2" borderId="1" xfId="49" applyNumberFormat="1" applyFont="1" applyFill="1" applyBorder="1" applyAlignment="1" applyProtection="1">
      <alignment horizontal="right" vertical="center"/>
    </xf>
    <xf numFmtId="0" fontId="0" fillId="0" borderId="0" xfId="0" applyFont="1" applyFill="1" applyBorder="1" applyAlignment="1"/>
    <xf numFmtId="0" fontId="0" fillId="3" borderId="0" xfId="0" applyFont="1" applyFill="1" applyBorder="1" applyAlignment="1"/>
    <xf numFmtId="0" fontId="0" fillId="4" borderId="0" xfId="0" applyFont="1" applyFill="1" applyBorder="1" applyAlignment="1"/>
    <xf numFmtId="0" fontId="0" fillId="0" borderId="0" xfId="0" applyFill="1" applyBorder="1" applyAlignment="1"/>
    <xf numFmtId="0" fontId="1"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vertical="center"/>
    </xf>
    <xf numFmtId="3" fontId="2" fillId="0" borderId="1"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left" vertical="center"/>
    </xf>
    <xf numFmtId="3" fontId="2" fillId="0" borderId="3"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center" vertical="center"/>
    </xf>
    <xf numFmtId="3" fontId="2" fillId="0" borderId="5"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2" fillId="0" borderId="0"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right" vertical="center"/>
    </xf>
    <xf numFmtId="0" fontId="0" fillId="0" borderId="1" xfId="0" applyNumberFormat="1" applyFont="1" applyFill="1" applyBorder="1" applyAlignment="1" applyProtection="1"/>
    <xf numFmtId="0" fontId="1" fillId="0" borderId="0" xfId="0" applyNumberFormat="1" applyFont="1" applyFill="1" applyAlignment="1" applyProtection="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0&#24180;&#24635;&#20915;&#31639;&#27719;&#23457;&#25968;&#25454;\2020&#24180;&#21704;&#23494;&#24066;&#24635;&#20915;&#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10"/>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row r="6">
          <cell r="C6">
            <v>163597</v>
          </cell>
        </row>
        <row r="6">
          <cell r="O6">
            <v>517785</v>
          </cell>
        </row>
        <row r="6">
          <cell r="Y6">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4"/>
  <sheetViews>
    <sheetView showGridLines="0" showZeros="0" workbookViewId="0">
      <selection activeCell="A3" sqref="A3"/>
    </sheetView>
  </sheetViews>
  <sheetFormatPr defaultColWidth="12.1833333333333" defaultRowHeight="15.55" customHeight="1" outlineLevelCol="1"/>
  <cols>
    <col min="1" max="1" width="59" style="9" customWidth="1"/>
    <col min="2" max="2" width="22.4833333333333" style="9" customWidth="1"/>
    <col min="3" max="16383" width="12.1833333333333" style="9" customWidth="1"/>
  </cols>
  <sheetData>
    <row r="1" ht="40.5" customHeight="1" spans="1:2">
      <c r="A1" s="28" t="s">
        <v>0</v>
      </c>
      <c r="B1" s="28"/>
    </row>
    <row r="2" ht="17" customHeight="1" spans="1:2">
      <c r="A2" s="29"/>
      <c r="B2" s="30" t="s">
        <v>1</v>
      </c>
    </row>
    <row r="3" ht="17" customHeight="1" spans="1:2">
      <c r="A3" s="25" t="s">
        <v>2</v>
      </c>
      <c r="B3" s="25" t="s">
        <v>3</v>
      </c>
    </row>
    <row r="4" ht="17.25" customHeight="1" spans="1:2">
      <c r="A4" s="25" t="s">
        <v>4</v>
      </c>
      <c r="B4" s="17">
        <f>SUM(B5,B55)</f>
        <v>163597</v>
      </c>
    </row>
    <row r="5" ht="17.25" customHeight="1" spans="1:2">
      <c r="A5" s="31" t="s">
        <v>5</v>
      </c>
      <c r="B5" s="17">
        <f>SUM(B6,B9:B17,B23:B24,B27:B30,B33:B35,B38:B42,B45:B46,B54)</f>
        <v>162652</v>
      </c>
    </row>
    <row r="6" ht="17.25" customHeight="1" spans="1:2">
      <c r="A6" s="31" t="s">
        <v>6</v>
      </c>
      <c r="B6" s="17">
        <f>SUM(B7:B8)</f>
        <v>0</v>
      </c>
    </row>
    <row r="7" ht="17.25" customHeight="1" spans="1:2">
      <c r="A7" s="23" t="s">
        <v>7</v>
      </c>
      <c r="B7" s="17">
        <v>0</v>
      </c>
    </row>
    <row r="8" ht="17.25" customHeight="1" spans="1:2">
      <c r="A8" s="23" t="s">
        <v>8</v>
      </c>
      <c r="B8" s="17">
        <v>0</v>
      </c>
    </row>
    <row r="9" ht="17.25" customHeight="1" spans="1:2">
      <c r="A9" s="31" t="s">
        <v>9</v>
      </c>
      <c r="B9" s="17">
        <v>0</v>
      </c>
    </row>
    <row r="10" ht="17.25" customHeight="1" spans="1:2">
      <c r="A10" s="31" t="s">
        <v>10</v>
      </c>
      <c r="B10" s="17">
        <v>0</v>
      </c>
    </row>
    <row r="11" ht="17.25" customHeight="1" spans="1:2">
      <c r="A11" s="31" t="s">
        <v>11</v>
      </c>
      <c r="B11" s="17">
        <v>0</v>
      </c>
    </row>
    <row r="12" ht="17.25" customHeight="1" spans="1:2">
      <c r="A12" s="31" t="s">
        <v>12</v>
      </c>
      <c r="B12" s="17">
        <v>0</v>
      </c>
    </row>
    <row r="13" ht="17.25" customHeight="1" spans="1:2">
      <c r="A13" s="31" t="s">
        <v>13</v>
      </c>
      <c r="B13" s="17">
        <v>0</v>
      </c>
    </row>
    <row r="14" ht="17.25" customHeight="1" spans="1:2">
      <c r="A14" s="31" t="s">
        <v>14</v>
      </c>
      <c r="B14" s="17">
        <v>0</v>
      </c>
    </row>
    <row r="15" ht="17.25" customHeight="1" spans="1:2">
      <c r="A15" s="31" t="s">
        <v>15</v>
      </c>
      <c r="B15" s="17">
        <v>0</v>
      </c>
    </row>
    <row r="16" ht="17.25" customHeight="1" spans="1:2">
      <c r="A16" s="31" t="s">
        <v>16</v>
      </c>
      <c r="B16" s="17">
        <v>500</v>
      </c>
    </row>
    <row r="17" ht="17.25" customHeight="1" spans="1:2">
      <c r="A17" s="31" t="s">
        <v>17</v>
      </c>
      <c r="B17" s="17">
        <f>SUM(B18:B22)</f>
        <v>159508</v>
      </c>
    </row>
    <row r="18" ht="17.25" customHeight="1" spans="1:2">
      <c r="A18" s="23" t="s">
        <v>18</v>
      </c>
      <c r="B18" s="17">
        <v>147565</v>
      </c>
    </row>
    <row r="19" ht="17.25" customHeight="1" spans="1:2">
      <c r="A19" s="23" t="s">
        <v>19</v>
      </c>
      <c r="B19" s="17">
        <v>3270</v>
      </c>
    </row>
    <row r="20" ht="17.25" customHeight="1" spans="1:2">
      <c r="A20" s="23" t="s">
        <v>20</v>
      </c>
      <c r="B20" s="17">
        <v>5834</v>
      </c>
    </row>
    <row r="21" ht="17.25" customHeight="1" spans="1:2">
      <c r="A21" s="23" t="s">
        <v>21</v>
      </c>
      <c r="B21" s="17">
        <v>-3333</v>
      </c>
    </row>
    <row r="22" ht="17.25" customHeight="1" spans="1:2">
      <c r="A22" s="23" t="s">
        <v>22</v>
      </c>
      <c r="B22" s="17">
        <v>6172</v>
      </c>
    </row>
    <row r="23" ht="17.25" customHeight="1" spans="1:2">
      <c r="A23" s="31" t="s">
        <v>23</v>
      </c>
      <c r="B23" s="17">
        <v>0</v>
      </c>
    </row>
    <row r="24" ht="17.25" customHeight="1" spans="1:2">
      <c r="A24" s="31" t="s">
        <v>24</v>
      </c>
      <c r="B24" s="17">
        <f>SUM(B25:B26)</f>
        <v>0</v>
      </c>
    </row>
    <row r="25" ht="17.25" customHeight="1" spans="1:2">
      <c r="A25" s="23" t="s">
        <v>25</v>
      </c>
      <c r="B25" s="17">
        <v>0</v>
      </c>
    </row>
    <row r="26" ht="17.25" customHeight="1" spans="1:2">
      <c r="A26" s="23" t="s">
        <v>26</v>
      </c>
      <c r="B26" s="17">
        <v>0</v>
      </c>
    </row>
    <row r="27" ht="17.25" customHeight="1" spans="1:2">
      <c r="A27" s="31" t="s">
        <v>27</v>
      </c>
      <c r="B27" s="17">
        <v>0</v>
      </c>
    </row>
    <row r="28" ht="17.25" customHeight="1" spans="1:2">
      <c r="A28" s="31" t="s">
        <v>28</v>
      </c>
      <c r="B28" s="17">
        <v>0</v>
      </c>
    </row>
    <row r="29" ht="17.25" customHeight="1" spans="1:2">
      <c r="A29" s="31" t="s">
        <v>29</v>
      </c>
      <c r="B29" s="17">
        <v>0</v>
      </c>
    </row>
    <row r="30" ht="17.25" customHeight="1" spans="1:2">
      <c r="A30" s="31" t="s">
        <v>30</v>
      </c>
      <c r="B30" s="17">
        <f>SUM(B31:B32)</f>
        <v>1499</v>
      </c>
    </row>
    <row r="31" ht="17.25" customHeight="1" spans="1:2">
      <c r="A31" s="23" t="s">
        <v>31</v>
      </c>
      <c r="B31" s="17">
        <v>954</v>
      </c>
    </row>
    <row r="32" ht="17.25" customHeight="1" spans="1:2">
      <c r="A32" s="23" t="s">
        <v>32</v>
      </c>
      <c r="B32" s="17">
        <v>545</v>
      </c>
    </row>
    <row r="33" ht="17.25" customHeight="1" spans="1:2">
      <c r="A33" s="31" t="s">
        <v>33</v>
      </c>
      <c r="B33" s="17">
        <v>1019</v>
      </c>
    </row>
    <row r="34" ht="17.25" customHeight="1" spans="1:2">
      <c r="A34" s="31" t="s">
        <v>34</v>
      </c>
      <c r="B34" s="17">
        <v>0</v>
      </c>
    </row>
    <row r="35" ht="17.25" customHeight="1" spans="1:2">
      <c r="A35" s="31" t="s">
        <v>35</v>
      </c>
      <c r="B35" s="17">
        <f>SUM(B36:B37)</f>
        <v>0</v>
      </c>
    </row>
    <row r="36" ht="17.25" customHeight="1" spans="1:2">
      <c r="A36" s="23" t="s">
        <v>36</v>
      </c>
      <c r="B36" s="17">
        <v>0</v>
      </c>
    </row>
    <row r="37" ht="17.25" customHeight="1" spans="1:2">
      <c r="A37" s="23" t="s">
        <v>37</v>
      </c>
      <c r="B37" s="17">
        <v>0</v>
      </c>
    </row>
    <row r="38" ht="17.25" customHeight="1" spans="1:2">
      <c r="A38" s="31" t="s">
        <v>38</v>
      </c>
      <c r="B38" s="17">
        <v>0</v>
      </c>
    </row>
    <row r="39" ht="17.25" customHeight="1" spans="1:2">
      <c r="A39" s="31" t="s">
        <v>39</v>
      </c>
      <c r="B39" s="17">
        <v>0</v>
      </c>
    </row>
    <row r="40" ht="17.25" customHeight="1" spans="1:2">
      <c r="A40" s="31" t="s">
        <v>40</v>
      </c>
      <c r="B40" s="17">
        <v>0</v>
      </c>
    </row>
    <row r="41" ht="17.25" customHeight="1" spans="1:2">
      <c r="A41" s="31" t="s">
        <v>41</v>
      </c>
      <c r="B41" s="17">
        <v>0</v>
      </c>
    </row>
    <row r="42" ht="17.25" customHeight="1" spans="1:2">
      <c r="A42" s="31" t="s">
        <v>42</v>
      </c>
      <c r="B42" s="17">
        <f>SUM(B43:B44)</f>
        <v>0</v>
      </c>
    </row>
    <row r="43" ht="17.25" customHeight="1" spans="1:2">
      <c r="A43" s="23" t="s">
        <v>43</v>
      </c>
      <c r="B43" s="17">
        <v>0</v>
      </c>
    </row>
    <row r="44" ht="17.25" customHeight="1" spans="1:2">
      <c r="A44" s="23" t="s">
        <v>44</v>
      </c>
      <c r="B44" s="17">
        <v>0</v>
      </c>
    </row>
    <row r="45" ht="17.25" customHeight="1" spans="1:2">
      <c r="A45" s="31" t="s">
        <v>45</v>
      </c>
      <c r="B45" s="17">
        <v>0</v>
      </c>
    </row>
    <row r="46" ht="17.25" customHeight="1" spans="1:2">
      <c r="A46" s="31" t="s">
        <v>46</v>
      </c>
      <c r="B46" s="17">
        <f>SUM(B47:B53)</f>
        <v>126</v>
      </c>
    </row>
    <row r="47" ht="17.25" customHeight="1" spans="1:2">
      <c r="A47" s="23" t="s">
        <v>47</v>
      </c>
      <c r="B47" s="17">
        <v>0</v>
      </c>
    </row>
    <row r="48" ht="17.25" customHeight="1" spans="1:2">
      <c r="A48" s="23" t="s">
        <v>48</v>
      </c>
      <c r="B48" s="17">
        <v>0</v>
      </c>
    </row>
    <row r="49" ht="17.25" customHeight="1" spans="1:2">
      <c r="A49" s="23" t="s">
        <v>49</v>
      </c>
      <c r="B49" s="17">
        <v>126</v>
      </c>
    </row>
    <row r="50" ht="17.25" customHeight="1" spans="1:2">
      <c r="A50" s="23" t="s">
        <v>50</v>
      </c>
      <c r="B50" s="17">
        <v>0</v>
      </c>
    </row>
    <row r="51" ht="17.25" customHeight="1" spans="1:2">
      <c r="A51" s="23" t="s">
        <v>51</v>
      </c>
      <c r="B51" s="17">
        <v>0</v>
      </c>
    </row>
    <row r="52" ht="17.25" customHeight="1" spans="1:2">
      <c r="A52" s="23" t="s">
        <v>52</v>
      </c>
      <c r="B52" s="17">
        <v>0</v>
      </c>
    </row>
    <row r="53" ht="17.25" customHeight="1" spans="1:2">
      <c r="A53" s="23" t="s">
        <v>53</v>
      </c>
      <c r="B53" s="17">
        <v>0</v>
      </c>
    </row>
    <row r="54" ht="17.25" customHeight="1" spans="1:2">
      <c r="A54" s="31" t="s">
        <v>54</v>
      </c>
      <c r="B54" s="17">
        <v>0</v>
      </c>
    </row>
    <row r="55" ht="17.25" customHeight="1" spans="1:2">
      <c r="A55" s="31" t="s">
        <v>55</v>
      </c>
      <c r="B55" s="17">
        <f>SUM(B56:B59,B63:B68,B71:B72)</f>
        <v>945</v>
      </c>
    </row>
    <row r="56" ht="17.25" customHeight="1" spans="1:2">
      <c r="A56" s="31" t="s">
        <v>56</v>
      </c>
      <c r="B56" s="17">
        <v>0</v>
      </c>
    </row>
    <row r="57" ht="17.25" customHeight="1" spans="1:2">
      <c r="A57" s="31" t="s">
        <v>57</v>
      </c>
      <c r="B57" s="17">
        <v>0</v>
      </c>
    </row>
    <row r="58" ht="17.25" customHeight="1" spans="1:2">
      <c r="A58" s="31" t="s">
        <v>58</v>
      </c>
      <c r="B58" s="17">
        <v>0</v>
      </c>
    </row>
    <row r="59" ht="17.25" customHeight="1" spans="1:2">
      <c r="A59" s="31" t="s">
        <v>59</v>
      </c>
      <c r="B59" s="17">
        <f>SUM(B60:B62)</f>
        <v>0</v>
      </c>
    </row>
    <row r="60" ht="17.25" customHeight="1" spans="1:2">
      <c r="A60" s="23" t="s">
        <v>60</v>
      </c>
      <c r="B60" s="17">
        <v>0</v>
      </c>
    </row>
    <row r="61" ht="17.25" customHeight="1" spans="1:2">
      <c r="A61" s="23" t="s">
        <v>61</v>
      </c>
      <c r="B61" s="17">
        <v>0</v>
      </c>
    </row>
    <row r="62" ht="17.25" customHeight="1" spans="1:2">
      <c r="A62" s="23" t="s">
        <v>62</v>
      </c>
      <c r="B62" s="17">
        <v>0</v>
      </c>
    </row>
    <row r="63" ht="17.25" customHeight="1" spans="1:2">
      <c r="A63" s="31" t="s">
        <v>63</v>
      </c>
      <c r="B63" s="17">
        <v>0</v>
      </c>
    </row>
    <row r="64" ht="17.25" customHeight="1" spans="1:2">
      <c r="A64" s="31" t="s">
        <v>64</v>
      </c>
      <c r="B64" s="17">
        <v>0</v>
      </c>
    </row>
    <row r="65" ht="17.25" customHeight="1" spans="1:2">
      <c r="A65" s="31" t="s">
        <v>65</v>
      </c>
      <c r="B65" s="17">
        <v>0</v>
      </c>
    </row>
    <row r="66" ht="17.25" customHeight="1" spans="1:2">
      <c r="A66" s="31" t="s">
        <v>66</v>
      </c>
      <c r="B66" s="17">
        <v>0</v>
      </c>
    </row>
    <row r="67" ht="17.25" customHeight="1" spans="1:2">
      <c r="A67" s="31" t="s">
        <v>67</v>
      </c>
      <c r="B67" s="17">
        <v>0</v>
      </c>
    </row>
    <row r="68" ht="17.25" customHeight="1" spans="1:2">
      <c r="A68" s="31" t="s">
        <v>68</v>
      </c>
      <c r="B68" s="17">
        <f>SUM(B69:B70)</f>
        <v>0</v>
      </c>
    </row>
    <row r="69" ht="17.25" customHeight="1" spans="1:2">
      <c r="A69" s="23" t="s">
        <v>69</v>
      </c>
      <c r="B69" s="17">
        <v>0</v>
      </c>
    </row>
    <row r="70" ht="17.25" customHeight="1" spans="1:2">
      <c r="A70" s="23" t="s">
        <v>70</v>
      </c>
      <c r="B70" s="17">
        <v>0</v>
      </c>
    </row>
    <row r="71" ht="17.25" customHeight="1" spans="1:2">
      <c r="A71" s="31" t="s">
        <v>71</v>
      </c>
      <c r="B71" s="17">
        <v>0</v>
      </c>
    </row>
    <row r="72" ht="17.25" customHeight="1" spans="1:2">
      <c r="A72" s="31" t="s">
        <v>72</v>
      </c>
      <c r="B72" s="17">
        <f>SUM(B73:B74)</f>
        <v>945</v>
      </c>
    </row>
    <row r="73" ht="17.25" customHeight="1" spans="1:2">
      <c r="A73" s="23" t="s">
        <v>73</v>
      </c>
      <c r="B73" s="17">
        <v>945</v>
      </c>
    </row>
    <row r="74" ht="17.25" customHeight="1" spans="1:2">
      <c r="A74" s="23" t="s">
        <v>74</v>
      </c>
      <c r="B74" s="17">
        <v>0</v>
      </c>
    </row>
  </sheetData>
  <mergeCells count="1">
    <mergeCell ref="A1:B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4"/>
  <sheetViews>
    <sheetView showGridLines="0" showZeros="0" workbookViewId="0">
      <selection activeCell="A12" sqref="A12"/>
    </sheetView>
  </sheetViews>
  <sheetFormatPr defaultColWidth="12.1833333333333" defaultRowHeight="15.55" customHeight="1" outlineLevelCol="1"/>
  <cols>
    <col min="1" max="1" width="59" style="9" customWidth="1"/>
    <col min="2" max="2" width="22.4833333333333" style="9" customWidth="1"/>
    <col min="3" max="16383" width="12.1833333333333" style="9" customWidth="1"/>
  </cols>
  <sheetData>
    <row r="1" ht="44.25" customHeight="1" spans="1:2">
      <c r="A1" s="28" t="s">
        <v>75</v>
      </c>
      <c r="B1" s="28"/>
    </row>
    <row r="2" ht="17" customHeight="1" spans="1:2">
      <c r="A2" s="29"/>
      <c r="B2" s="30" t="s">
        <v>1</v>
      </c>
    </row>
    <row r="3" ht="17" customHeight="1" spans="1:2">
      <c r="A3" s="25" t="s">
        <v>2</v>
      </c>
      <c r="B3" s="25" t="s">
        <v>3</v>
      </c>
    </row>
    <row r="4" ht="17" customHeight="1" spans="1:2">
      <c r="A4" s="25" t="s">
        <v>76</v>
      </c>
      <c r="B4" s="17">
        <f>SUM(B5,B13,B29,B41,B52,B107,B131,B183,B188,B192,B218,B236,B254)</f>
        <v>517785</v>
      </c>
    </row>
    <row r="5" ht="17" customHeight="1" spans="1:2">
      <c r="A5" s="31" t="s">
        <v>77</v>
      </c>
      <c r="B5" s="17">
        <f>B6</f>
        <v>0</v>
      </c>
    </row>
    <row r="6" ht="17" customHeight="1" spans="1:2">
      <c r="A6" s="31" t="s">
        <v>78</v>
      </c>
      <c r="B6" s="17">
        <f>SUM(B7:B12)</f>
        <v>0</v>
      </c>
    </row>
    <row r="7" ht="17" customHeight="1" spans="1:2">
      <c r="A7" s="23" t="s">
        <v>79</v>
      </c>
      <c r="B7" s="17">
        <v>0</v>
      </c>
    </row>
    <row r="8" ht="17" customHeight="1" spans="1:2">
      <c r="A8" s="23" t="s">
        <v>80</v>
      </c>
      <c r="B8" s="17">
        <v>0</v>
      </c>
    </row>
    <row r="9" ht="17" customHeight="1" spans="1:2">
      <c r="A9" s="23" t="s">
        <v>81</v>
      </c>
      <c r="B9" s="17">
        <v>0</v>
      </c>
    </row>
    <row r="10" ht="17" customHeight="1" spans="1:2">
      <c r="A10" s="23" t="s">
        <v>82</v>
      </c>
      <c r="B10" s="17">
        <v>0</v>
      </c>
    </row>
    <row r="11" ht="17.25" customHeight="1" spans="1:2">
      <c r="A11" s="23" t="s">
        <v>83</v>
      </c>
      <c r="B11" s="17">
        <v>0</v>
      </c>
    </row>
    <row r="12" ht="17.25" customHeight="1" spans="1:2">
      <c r="A12" s="23" t="s">
        <v>84</v>
      </c>
      <c r="B12" s="17">
        <v>0</v>
      </c>
    </row>
    <row r="13" ht="17.25" customHeight="1" spans="1:2">
      <c r="A13" s="31" t="s">
        <v>85</v>
      </c>
      <c r="B13" s="17">
        <f>SUM(B14,B20,B26)</f>
        <v>1</v>
      </c>
    </row>
    <row r="14" ht="17.25" customHeight="1" spans="1:2">
      <c r="A14" s="31" t="s">
        <v>86</v>
      </c>
      <c r="B14" s="17">
        <f>SUM(B15:B19)</f>
        <v>0</v>
      </c>
    </row>
    <row r="15" ht="17.25" customHeight="1" spans="1:2">
      <c r="A15" s="23" t="s">
        <v>87</v>
      </c>
      <c r="B15" s="17">
        <v>0</v>
      </c>
    </row>
    <row r="16" ht="17.25" customHeight="1" spans="1:2">
      <c r="A16" s="23" t="s">
        <v>88</v>
      </c>
      <c r="B16" s="17">
        <v>0</v>
      </c>
    </row>
    <row r="17" ht="17.25" customHeight="1" spans="1:2">
      <c r="A17" s="23" t="s">
        <v>89</v>
      </c>
      <c r="B17" s="17">
        <v>0</v>
      </c>
    </row>
    <row r="18" customHeight="1" spans="1:2">
      <c r="A18" s="23" t="s">
        <v>90</v>
      </c>
      <c r="B18" s="17">
        <v>0</v>
      </c>
    </row>
    <row r="19" ht="17.25" customHeight="1" spans="1:2">
      <c r="A19" s="23" t="s">
        <v>91</v>
      </c>
      <c r="B19" s="17">
        <v>0</v>
      </c>
    </row>
    <row r="20" ht="17.25" customHeight="1" spans="1:2">
      <c r="A20" s="31" t="s">
        <v>92</v>
      </c>
      <c r="B20" s="17">
        <f>SUM(B21:B25)</f>
        <v>1</v>
      </c>
    </row>
    <row r="21" ht="17.25" customHeight="1" spans="1:2">
      <c r="A21" s="23" t="s">
        <v>93</v>
      </c>
      <c r="B21" s="17">
        <v>0</v>
      </c>
    </row>
    <row r="22" ht="17.25" customHeight="1" spans="1:2">
      <c r="A22" s="23" t="s">
        <v>94</v>
      </c>
      <c r="B22" s="17">
        <v>0</v>
      </c>
    </row>
    <row r="23" ht="17.25" customHeight="1" spans="1:2">
      <c r="A23" s="23" t="s">
        <v>95</v>
      </c>
      <c r="B23" s="17">
        <v>0</v>
      </c>
    </row>
    <row r="24" ht="17.25" customHeight="1" spans="1:2">
      <c r="A24" s="23" t="s">
        <v>96</v>
      </c>
      <c r="B24" s="17">
        <v>1</v>
      </c>
    </row>
    <row r="25" ht="17.25" customHeight="1" spans="1:2">
      <c r="A25" s="23" t="s">
        <v>97</v>
      </c>
      <c r="B25" s="17">
        <v>0</v>
      </c>
    </row>
    <row r="26" ht="17.25" customHeight="1" spans="1:2">
      <c r="A26" s="31" t="s">
        <v>98</v>
      </c>
      <c r="B26" s="17">
        <f>SUM(B27:B28)</f>
        <v>0</v>
      </c>
    </row>
    <row r="27" ht="17.25" customHeight="1" spans="1:2">
      <c r="A27" s="23" t="s">
        <v>99</v>
      </c>
      <c r="B27" s="17">
        <v>0</v>
      </c>
    </row>
    <row r="28" ht="17.25" customHeight="1" spans="1:2">
      <c r="A28" s="23" t="s">
        <v>100</v>
      </c>
      <c r="B28" s="17">
        <v>0</v>
      </c>
    </row>
    <row r="29" ht="17.25" customHeight="1" spans="1:2">
      <c r="A29" s="31" t="s">
        <v>101</v>
      </c>
      <c r="B29" s="17">
        <f>SUM(B30,B34,B38)</f>
        <v>517</v>
      </c>
    </row>
    <row r="30" ht="17.25" customHeight="1" spans="1:2">
      <c r="A30" s="31" t="s">
        <v>102</v>
      </c>
      <c r="B30" s="17">
        <f>SUM(B31:B33)</f>
        <v>517</v>
      </c>
    </row>
    <row r="31" ht="17.25" customHeight="1" spans="1:2">
      <c r="A31" s="23" t="s">
        <v>103</v>
      </c>
      <c r="B31" s="17">
        <v>49</v>
      </c>
    </row>
    <row r="32" ht="17.25" customHeight="1" spans="1:2">
      <c r="A32" s="23" t="s">
        <v>104</v>
      </c>
      <c r="B32" s="17">
        <v>468</v>
      </c>
    </row>
    <row r="33" ht="17.25" customHeight="1" spans="1:2">
      <c r="A33" s="23" t="s">
        <v>105</v>
      </c>
      <c r="B33" s="17">
        <v>0</v>
      </c>
    </row>
    <row r="34" ht="17.25" customHeight="1" spans="1:2">
      <c r="A34" s="31" t="s">
        <v>106</v>
      </c>
      <c r="B34" s="17">
        <f>SUM(B35:B37)</f>
        <v>0</v>
      </c>
    </row>
    <row r="35" ht="17.25" customHeight="1" spans="1:2">
      <c r="A35" s="23" t="s">
        <v>103</v>
      </c>
      <c r="B35" s="17">
        <v>0</v>
      </c>
    </row>
    <row r="36" ht="17.25" customHeight="1" spans="1:2">
      <c r="A36" s="23" t="s">
        <v>104</v>
      </c>
      <c r="B36" s="17">
        <v>0</v>
      </c>
    </row>
    <row r="37" ht="17.25" customHeight="1" spans="1:2">
      <c r="A37" s="23" t="s">
        <v>107</v>
      </c>
      <c r="B37" s="17">
        <v>0</v>
      </c>
    </row>
    <row r="38" ht="17.25" customHeight="1" spans="1:2">
      <c r="A38" s="31" t="s">
        <v>108</v>
      </c>
      <c r="B38" s="17">
        <f>SUM(B39:B40)</f>
        <v>0</v>
      </c>
    </row>
    <row r="39" ht="17.25" customHeight="1" spans="1:2">
      <c r="A39" s="23" t="s">
        <v>104</v>
      </c>
      <c r="B39" s="17">
        <v>0</v>
      </c>
    </row>
    <row r="40" ht="17.25" customHeight="1" spans="1:2">
      <c r="A40" s="23" t="s">
        <v>109</v>
      </c>
      <c r="B40" s="17">
        <v>0</v>
      </c>
    </row>
    <row r="41" ht="17.25" customHeight="1" spans="1:2">
      <c r="A41" s="31" t="s">
        <v>110</v>
      </c>
      <c r="B41" s="17">
        <f>SUM(B42,B47)</f>
        <v>0</v>
      </c>
    </row>
    <row r="42" ht="17.25" customHeight="1" spans="1:2">
      <c r="A42" s="31" t="s">
        <v>111</v>
      </c>
      <c r="B42" s="17">
        <f>SUM(B43:B46)</f>
        <v>0</v>
      </c>
    </row>
    <row r="43" ht="17.25" customHeight="1" spans="1:2">
      <c r="A43" s="23" t="s">
        <v>112</v>
      </c>
      <c r="B43" s="17">
        <v>0</v>
      </c>
    </row>
    <row r="44" ht="17.25" customHeight="1" spans="1:2">
      <c r="A44" s="23" t="s">
        <v>113</v>
      </c>
      <c r="B44" s="17">
        <v>0</v>
      </c>
    </row>
    <row r="45" ht="17.25" customHeight="1" spans="1:2">
      <c r="A45" s="23" t="s">
        <v>114</v>
      </c>
      <c r="B45" s="17">
        <v>0</v>
      </c>
    </row>
    <row r="46" ht="17.25" customHeight="1" spans="1:2">
      <c r="A46" s="23" t="s">
        <v>115</v>
      </c>
      <c r="B46" s="17">
        <v>0</v>
      </c>
    </row>
    <row r="47" ht="17.25" customHeight="1" spans="1:2">
      <c r="A47" s="31" t="s">
        <v>116</v>
      </c>
      <c r="B47" s="17">
        <f>SUM(B48:B51)</f>
        <v>0</v>
      </c>
    </row>
    <row r="48" ht="17.25" customHeight="1" spans="1:2">
      <c r="A48" s="23" t="s">
        <v>117</v>
      </c>
      <c r="B48" s="17">
        <v>0</v>
      </c>
    </row>
    <row r="49" ht="17.25" customHeight="1" spans="1:2">
      <c r="A49" s="23" t="s">
        <v>118</v>
      </c>
      <c r="B49" s="17">
        <v>0</v>
      </c>
    </row>
    <row r="50" ht="17.25" customHeight="1" spans="1:2">
      <c r="A50" s="23" t="s">
        <v>119</v>
      </c>
      <c r="B50" s="17">
        <v>0</v>
      </c>
    </row>
    <row r="51" ht="17.25" customHeight="1" spans="1:2">
      <c r="A51" s="23" t="s">
        <v>120</v>
      </c>
      <c r="B51" s="17">
        <v>0</v>
      </c>
    </row>
    <row r="52" ht="17.25" customHeight="1" spans="1:2">
      <c r="A52" s="31" t="s">
        <v>121</v>
      </c>
      <c r="B52" s="17">
        <f>SUM(B53,B66,B70:B71,B77,B81,B85,B89,B95,B98)</f>
        <v>153299</v>
      </c>
    </row>
    <row r="53" ht="17.25" customHeight="1" spans="1:2">
      <c r="A53" s="31" t="s">
        <v>122</v>
      </c>
      <c r="B53" s="17">
        <f>SUM(B54:B65)</f>
        <v>125417</v>
      </c>
    </row>
    <row r="54" ht="17.25" customHeight="1" spans="1:2">
      <c r="A54" s="23" t="s">
        <v>123</v>
      </c>
      <c r="B54" s="17">
        <v>80676</v>
      </c>
    </row>
    <row r="55" ht="17.25" customHeight="1" spans="1:2">
      <c r="A55" s="23" t="s">
        <v>124</v>
      </c>
      <c r="B55" s="17">
        <v>0</v>
      </c>
    </row>
    <row r="56" ht="17.25" customHeight="1" spans="1:2">
      <c r="A56" s="23" t="s">
        <v>125</v>
      </c>
      <c r="B56" s="17">
        <v>38414</v>
      </c>
    </row>
    <row r="57" ht="17.25" customHeight="1" spans="1:2">
      <c r="A57" s="23" t="s">
        <v>126</v>
      </c>
      <c r="B57" s="17">
        <v>151</v>
      </c>
    </row>
    <row r="58" ht="17.25" customHeight="1" spans="1:2">
      <c r="A58" s="23" t="s">
        <v>127</v>
      </c>
      <c r="B58" s="17">
        <v>4670</v>
      </c>
    </row>
    <row r="59" ht="17.25" customHeight="1" spans="1:2">
      <c r="A59" s="23" t="s">
        <v>128</v>
      </c>
      <c r="B59" s="17">
        <v>0</v>
      </c>
    </row>
    <row r="60" ht="17.25" customHeight="1" spans="1:2">
      <c r="A60" s="23" t="s">
        <v>129</v>
      </c>
      <c r="B60" s="17">
        <v>0</v>
      </c>
    </row>
    <row r="61" ht="17.25" customHeight="1" spans="1:2">
      <c r="A61" s="23" t="s">
        <v>130</v>
      </c>
      <c r="B61" s="17">
        <v>1029</v>
      </c>
    </row>
    <row r="62" ht="17.25" customHeight="1" spans="1:2">
      <c r="A62" s="23" t="s">
        <v>131</v>
      </c>
      <c r="B62" s="17">
        <v>300</v>
      </c>
    </row>
    <row r="63" ht="17.25" customHeight="1" spans="1:2">
      <c r="A63" s="23" t="s">
        <v>132</v>
      </c>
      <c r="B63" s="17">
        <v>0</v>
      </c>
    </row>
    <row r="64" ht="17.25" customHeight="1" spans="1:2">
      <c r="A64" s="23" t="s">
        <v>133</v>
      </c>
      <c r="B64" s="17">
        <v>0</v>
      </c>
    </row>
    <row r="65" ht="17.25" customHeight="1" spans="1:2">
      <c r="A65" s="23" t="s">
        <v>134</v>
      </c>
      <c r="B65" s="17">
        <v>177</v>
      </c>
    </row>
    <row r="66" ht="17.25" customHeight="1" spans="1:2">
      <c r="A66" s="31" t="s">
        <v>135</v>
      </c>
      <c r="B66" s="17">
        <f>SUM(B67:B69)</f>
        <v>0</v>
      </c>
    </row>
    <row r="67" ht="17.25" customHeight="1" spans="1:2">
      <c r="A67" s="23" t="s">
        <v>123</v>
      </c>
      <c r="B67" s="17">
        <v>0</v>
      </c>
    </row>
    <row r="68" ht="17.25" customHeight="1" spans="1:2">
      <c r="A68" s="23" t="s">
        <v>124</v>
      </c>
      <c r="B68" s="17">
        <v>0</v>
      </c>
    </row>
    <row r="69" ht="17.25" customHeight="1" spans="1:2">
      <c r="A69" s="23" t="s">
        <v>136</v>
      </c>
      <c r="B69" s="17">
        <v>0</v>
      </c>
    </row>
    <row r="70" ht="17.25" customHeight="1" spans="1:2">
      <c r="A70" s="31" t="s">
        <v>137</v>
      </c>
      <c r="B70" s="17">
        <v>0</v>
      </c>
    </row>
    <row r="71" ht="17.25" customHeight="1" spans="1:2">
      <c r="A71" s="31" t="s">
        <v>138</v>
      </c>
      <c r="B71" s="17">
        <f>SUM(B72:B76)</f>
        <v>882</v>
      </c>
    </row>
    <row r="72" ht="17.25" customHeight="1" spans="1:2">
      <c r="A72" s="23" t="s">
        <v>139</v>
      </c>
      <c r="B72" s="17">
        <v>14</v>
      </c>
    </row>
    <row r="73" ht="17.25" customHeight="1" spans="1:2">
      <c r="A73" s="23" t="s">
        <v>140</v>
      </c>
      <c r="B73" s="17">
        <v>485</v>
      </c>
    </row>
    <row r="74" ht="17.25" customHeight="1" spans="1:2">
      <c r="A74" s="23" t="s">
        <v>141</v>
      </c>
      <c r="B74" s="17">
        <v>320</v>
      </c>
    </row>
    <row r="75" ht="17.25" customHeight="1" spans="1:2">
      <c r="A75" s="23" t="s">
        <v>142</v>
      </c>
      <c r="B75" s="17">
        <v>0</v>
      </c>
    </row>
    <row r="76" ht="17.25" customHeight="1" spans="1:2">
      <c r="A76" s="23" t="s">
        <v>143</v>
      </c>
      <c r="B76" s="17">
        <v>63</v>
      </c>
    </row>
    <row r="77" ht="17.25" customHeight="1" spans="1:2">
      <c r="A77" s="31" t="s">
        <v>144</v>
      </c>
      <c r="B77" s="17">
        <f>SUM(B78:B80)</f>
        <v>0</v>
      </c>
    </row>
    <row r="78" ht="17.25" customHeight="1" spans="1:2">
      <c r="A78" s="23" t="s">
        <v>145</v>
      </c>
      <c r="B78" s="17">
        <v>0</v>
      </c>
    </row>
    <row r="79" ht="17.25" customHeight="1" spans="1:2">
      <c r="A79" s="23" t="s">
        <v>146</v>
      </c>
      <c r="B79" s="17">
        <v>0</v>
      </c>
    </row>
    <row r="80" ht="17.25" customHeight="1" spans="1:2">
      <c r="A80" s="23" t="s">
        <v>147</v>
      </c>
      <c r="B80" s="17">
        <v>0</v>
      </c>
    </row>
    <row r="81" ht="17.25" customHeight="1" spans="1:2">
      <c r="A81" s="31" t="s">
        <v>148</v>
      </c>
      <c r="B81" s="17">
        <f>SUM(B82:B84)</f>
        <v>0</v>
      </c>
    </row>
    <row r="82" ht="17.25" customHeight="1" spans="1:2">
      <c r="A82" s="23" t="s">
        <v>149</v>
      </c>
      <c r="B82" s="17">
        <v>0</v>
      </c>
    </row>
    <row r="83" ht="17.25" customHeight="1" spans="1:2">
      <c r="A83" s="23" t="s">
        <v>150</v>
      </c>
      <c r="B83" s="17">
        <v>0</v>
      </c>
    </row>
    <row r="84" ht="17.25" customHeight="1" spans="1:2">
      <c r="A84" s="23" t="s">
        <v>151</v>
      </c>
      <c r="B84" s="17">
        <v>0</v>
      </c>
    </row>
    <row r="85" ht="17.25" customHeight="1" spans="1:2">
      <c r="A85" s="31" t="s">
        <v>152</v>
      </c>
      <c r="B85" s="17">
        <f>SUM(B86:B88)</f>
        <v>27000</v>
      </c>
    </row>
    <row r="86" ht="17.25" customHeight="1" spans="1:2">
      <c r="A86" s="23" t="s">
        <v>149</v>
      </c>
      <c r="B86" s="17">
        <v>27000</v>
      </c>
    </row>
    <row r="87" ht="17.25" customHeight="1" spans="1:2">
      <c r="A87" s="23" t="s">
        <v>150</v>
      </c>
      <c r="B87" s="17">
        <v>0</v>
      </c>
    </row>
    <row r="88" ht="17.25" customHeight="1" spans="1:2">
      <c r="A88" s="23" t="s">
        <v>153</v>
      </c>
      <c r="B88" s="17">
        <v>0</v>
      </c>
    </row>
    <row r="89" ht="17.25" customHeight="1" spans="1:2">
      <c r="A89" s="31" t="s">
        <v>154</v>
      </c>
      <c r="B89" s="17">
        <f>SUM(B90:B94)</f>
        <v>0</v>
      </c>
    </row>
    <row r="90" ht="17.25" customHeight="1" spans="1:2">
      <c r="A90" s="23" t="s">
        <v>155</v>
      </c>
      <c r="B90" s="17">
        <v>0</v>
      </c>
    </row>
    <row r="91" ht="17.25" customHeight="1" spans="1:2">
      <c r="A91" s="23" t="s">
        <v>156</v>
      </c>
      <c r="B91" s="17">
        <v>0</v>
      </c>
    </row>
    <row r="92" ht="17.25" customHeight="1" spans="1:2">
      <c r="A92" s="23" t="s">
        <v>157</v>
      </c>
      <c r="B92" s="17">
        <v>0</v>
      </c>
    </row>
    <row r="93" ht="17.25" customHeight="1" spans="1:2">
      <c r="A93" s="23" t="s">
        <v>158</v>
      </c>
      <c r="B93" s="17">
        <v>0</v>
      </c>
    </row>
    <row r="94" ht="17.25" customHeight="1" spans="1:2">
      <c r="A94" s="23" t="s">
        <v>159</v>
      </c>
      <c r="B94" s="17">
        <v>0</v>
      </c>
    </row>
    <row r="95" ht="17.25" customHeight="1" spans="1:2">
      <c r="A95" s="31" t="s">
        <v>160</v>
      </c>
      <c r="B95" s="17">
        <f>SUM(B96:B97)</f>
        <v>0</v>
      </c>
    </row>
    <row r="96" ht="17.25" customHeight="1" spans="1:2">
      <c r="A96" s="23" t="s">
        <v>161</v>
      </c>
      <c r="B96" s="17">
        <v>0</v>
      </c>
    </row>
    <row r="97" ht="17.25" customHeight="1" spans="1:2">
      <c r="A97" s="23" t="s">
        <v>162</v>
      </c>
      <c r="B97" s="17">
        <v>0</v>
      </c>
    </row>
    <row r="98" ht="17.25" customHeight="1" spans="1:2">
      <c r="A98" s="31" t="s">
        <v>163</v>
      </c>
      <c r="B98" s="17">
        <f>SUM(B99:B106)</f>
        <v>0</v>
      </c>
    </row>
    <row r="99" ht="17.25" customHeight="1" spans="1:2">
      <c r="A99" s="23" t="s">
        <v>149</v>
      </c>
      <c r="B99" s="17">
        <v>0</v>
      </c>
    </row>
    <row r="100" ht="17.25" customHeight="1" spans="1:2">
      <c r="A100" s="23" t="s">
        <v>150</v>
      </c>
      <c r="B100" s="17">
        <v>0</v>
      </c>
    </row>
    <row r="101" ht="17.25" customHeight="1" spans="1:2">
      <c r="A101" s="23" t="s">
        <v>164</v>
      </c>
      <c r="B101" s="17">
        <v>0</v>
      </c>
    </row>
    <row r="102" ht="17.25" customHeight="1" spans="1:2">
      <c r="A102" s="23" t="s">
        <v>165</v>
      </c>
      <c r="B102" s="17">
        <v>0</v>
      </c>
    </row>
    <row r="103" ht="17.25" customHeight="1" spans="1:2">
      <c r="A103" s="23" t="s">
        <v>166</v>
      </c>
      <c r="B103" s="17">
        <v>0</v>
      </c>
    </row>
    <row r="104" ht="17.25" customHeight="1" spans="1:2">
      <c r="A104" s="23" t="s">
        <v>167</v>
      </c>
      <c r="B104" s="17">
        <v>0</v>
      </c>
    </row>
    <row r="105" ht="17.25" customHeight="1" spans="1:2">
      <c r="A105" s="23" t="s">
        <v>168</v>
      </c>
      <c r="B105" s="17">
        <v>0</v>
      </c>
    </row>
    <row r="106" ht="17.25" customHeight="1" spans="1:2">
      <c r="A106" s="23" t="s">
        <v>169</v>
      </c>
      <c r="B106" s="17">
        <v>0</v>
      </c>
    </row>
    <row r="107" ht="17.25" customHeight="1" spans="1:2">
      <c r="A107" s="31" t="s">
        <v>170</v>
      </c>
      <c r="B107" s="17">
        <f>SUM(B108,B113,B118,B123,B126)</f>
        <v>0</v>
      </c>
    </row>
    <row r="108" ht="17.25" customHeight="1" spans="1:2">
      <c r="A108" s="31" t="s">
        <v>171</v>
      </c>
      <c r="B108" s="17">
        <f>SUM(B109:B112)</f>
        <v>0</v>
      </c>
    </row>
    <row r="109" ht="17.25" customHeight="1" spans="1:2">
      <c r="A109" s="23" t="s">
        <v>104</v>
      </c>
      <c r="B109" s="17">
        <v>0</v>
      </c>
    </row>
    <row r="110" ht="17.25" customHeight="1" spans="1:2">
      <c r="A110" s="23" t="s">
        <v>172</v>
      </c>
      <c r="B110" s="17">
        <v>0</v>
      </c>
    </row>
    <row r="111" ht="17.25" customHeight="1" spans="1:2">
      <c r="A111" s="23" t="s">
        <v>173</v>
      </c>
      <c r="B111" s="17">
        <v>0</v>
      </c>
    </row>
    <row r="112" ht="17.25" customHeight="1" spans="1:2">
      <c r="A112" s="23" t="s">
        <v>174</v>
      </c>
      <c r="B112" s="17">
        <v>0</v>
      </c>
    </row>
    <row r="113" ht="17.25" customHeight="1" spans="1:2">
      <c r="A113" s="31" t="s">
        <v>175</v>
      </c>
      <c r="B113" s="17">
        <f>SUM(B114:B117)</f>
        <v>0</v>
      </c>
    </row>
    <row r="114" ht="17.25" customHeight="1" spans="1:2">
      <c r="A114" s="23" t="s">
        <v>104</v>
      </c>
      <c r="B114" s="17">
        <v>0</v>
      </c>
    </row>
    <row r="115" ht="17.25" customHeight="1" spans="1:2">
      <c r="A115" s="23" t="s">
        <v>172</v>
      </c>
      <c r="B115" s="17">
        <v>0</v>
      </c>
    </row>
    <row r="116" ht="17.25" customHeight="1" spans="1:2">
      <c r="A116" s="23" t="s">
        <v>176</v>
      </c>
      <c r="B116" s="17">
        <v>0</v>
      </c>
    </row>
    <row r="117" ht="17.25" customHeight="1" spans="1:2">
      <c r="A117" s="23" t="s">
        <v>177</v>
      </c>
      <c r="B117" s="17">
        <v>0</v>
      </c>
    </row>
    <row r="118" ht="17.25" customHeight="1" spans="1:2">
      <c r="A118" s="31" t="s">
        <v>178</v>
      </c>
      <c r="B118" s="17">
        <f>SUM(B119:B122)</f>
        <v>0</v>
      </c>
    </row>
    <row r="119" ht="17.25" customHeight="1" spans="1:2">
      <c r="A119" s="23" t="s">
        <v>179</v>
      </c>
      <c r="B119" s="17">
        <v>0</v>
      </c>
    </row>
    <row r="120" ht="17.25" customHeight="1" spans="1:2">
      <c r="A120" s="23" t="s">
        <v>180</v>
      </c>
      <c r="B120" s="17">
        <v>0</v>
      </c>
    </row>
    <row r="121" ht="17.25" customHeight="1" spans="1:2">
      <c r="A121" s="23" t="s">
        <v>181</v>
      </c>
      <c r="B121" s="17">
        <v>0</v>
      </c>
    </row>
    <row r="122" ht="17.25" customHeight="1" spans="1:2">
      <c r="A122" s="23" t="s">
        <v>182</v>
      </c>
      <c r="B122" s="17">
        <v>0</v>
      </c>
    </row>
    <row r="123" ht="17.25" customHeight="1" spans="1:2">
      <c r="A123" s="31" t="s">
        <v>183</v>
      </c>
      <c r="B123" s="17">
        <f>SUM(B124:B125)</f>
        <v>0</v>
      </c>
    </row>
    <row r="124" ht="17.25" customHeight="1" spans="1:2">
      <c r="A124" s="23" t="s">
        <v>184</v>
      </c>
      <c r="B124" s="17">
        <v>0</v>
      </c>
    </row>
    <row r="125" ht="17.25" customHeight="1" spans="1:2">
      <c r="A125" s="23" t="s">
        <v>185</v>
      </c>
      <c r="B125" s="17">
        <v>0</v>
      </c>
    </row>
    <row r="126" ht="17.25" customHeight="1" spans="1:2">
      <c r="A126" s="31" t="s">
        <v>186</v>
      </c>
      <c r="B126" s="17">
        <f>SUM(B127:B130)</f>
        <v>0</v>
      </c>
    </row>
    <row r="127" ht="17.25" customHeight="1" spans="1:2">
      <c r="A127" s="23" t="s">
        <v>187</v>
      </c>
      <c r="B127" s="17">
        <v>0</v>
      </c>
    </row>
    <row r="128" ht="17.25" customHeight="1" spans="1:2">
      <c r="A128" s="23" t="s">
        <v>188</v>
      </c>
      <c r="B128" s="17">
        <v>0</v>
      </c>
    </row>
    <row r="129" ht="17.25" customHeight="1" spans="1:2">
      <c r="A129" s="23" t="s">
        <v>189</v>
      </c>
      <c r="B129" s="17">
        <v>0</v>
      </c>
    </row>
    <row r="130" ht="17.25" customHeight="1" spans="1:2">
      <c r="A130" s="23" t="s">
        <v>190</v>
      </c>
      <c r="B130" s="17">
        <v>0</v>
      </c>
    </row>
    <row r="131" ht="17.25" customHeight="1" spans="1:2">
      <c r="A131" s="31" t="s">
        <v>191</v>
      </c>
      <c r="B131" s="17">
        <f>SUM(B132,B137,B142,B147,B156,B163,B172,B175,B178,B179)</f>
        <v>53000</v>
      </c>
    </row>
    <row r="132" ht="17.25" customHeight="1" spans="1:2">
      <c r="A132" s="31" t="s">
        <v>192</v>
      </c>
      <c r="B132" s="17">
        <f>SUM(B133:B136)</f>
        <v>0</v>
      </c>
    </row>
    <row r="133" ht="17.25" customHeight="1" spans="1:2">
      <c r="A133" s="23" t="s">
        <v>193</v>
      </c>
      <c r="B133" s="17">
        <v>0</v>
      </c>
    </row>
    <row r="134" ht="17.25" customHeight="1" spans="1:2">
      <c r="A134" s="23" t="s">
        <v>194</v>
      </c>
      <c r="B134" s="17">
        <v>0</v>
      </c>
    </row>
    <row r="135" ht="17.25" customHeight="1" spans="1:2">
      <c r="A135" s="23" t="s">
        <v>195</v>
      </c>
      <c r="B135" s="17">
        <v>0</v>
      </c>
    </row>
    <row r="136" ht="17.25" customHeight="1" spans="1:2">
      <c r="A136" s="23" t="s">
        <v>196</v>
      </c>
      <c r="B136" s="17">
        <v>0</v>
      </c>
    </row>
    <row r="137" ht="17.25" customHeight="1" spans="1:2">
      <c r="A137" s="31" t="s">
        <v>197</v>
      </c>
      <c r="B137" s="17">
        <f>SUM(B138:B141)</f>
        <v>0</v>
      </c>
    </row>
    <row r="138" ht="17.25" customHeight="1" spans="1:2">
      <c r="A138" s="23" t="s">
        <v>195</v>
      </c>
      <c r="B138" s="17">
        <v>0</v>
      </c>
    </row>
    <row r="139" ht="17.25" customHeight="1" spans="1:2">
      <c r="A139" s="23" t="s">
        <v>198</v>
      </c>
      <c r="B139" s="17">
        <v>0</v>
      </c>
    </row>
    <row r="140" ht="17.25" customHeight="1" spans="1:2">
      <c r="A140" s="23" t="s">
        <v>199</v>
      </c>
      <c r="B140" s="17">
        <v>0</v>
      </c>
    </row>
    <row r="141" ht="17.25" customHeight="1" spans="1:2">
      <c r="A141" s="23" t="s">
        <v>200</v>
      </c>
      <c r="B141" s="17">
        <v>0</v>
      </c>
    </row>
    <row r="142" ht="17.25" customHeight="1" spans="1:2">
      <c r="A142" s="31" t="s">
        <v>201</v>
      </c>
      <c r="B142" s="17">
        <f>SUM(B143:B146)</f>
        <v>0</v>
      </c>
    </row>
    <row r="143" ht="17.25" customHeight="1" spans="1:2">
      <c r="A143" s="23" t="s">
        <v>202</v>
      </c>
      <c r="B143" s="17">
        <v>0</v>
      </c>
    </row>
    <row r="144" ht="17.25" customHeight="1" spans="1:2">
      <c r="A144" s="23" t="s">
        <v>203</v>
      </c>
      <c r="B144" s="17">
        <v>0</v>
      </c>
    </row>
    <row r="145" ht="17.25" customHeight="1" spans="1:2">
      <c r="A145" s="23" t="s">
        <v>204</v>
      </c>
      <c r="B145" s="17">
        <v>0</v>
      </c>
    </row>
    <row r="146" ht="17.25" customHeight="1" spans="1:2">
      <c r="A146" s="23" t="s">
        <v>205</v>
      </c>
      <c r="B146" s="17">
        <v>0</v>
      </c>
    </row>
    <row r="147" ht="17.25" customHeight="1" spans="1:2">
      <c r="A147" s="31" t="s">
        <v>206</v>
      </c>
      <c r="B147" s="17">
        <f>SUM(B148:B155)</f>
        <v>0</v>
      </c>
    </row>
    <row r="148" ht="17.25" customHeight="1" spans="1:2">
      <c r="A148" s="23" t="s">
        <v>207</v>
      </c>
      <c r="B148" s="17">
        <v>0</v>
      </c>
    </row>
    <row r="149" ht="17.25" customHeight="1" spans="1:2">
      <c r="A149" s="23" t="s">
        <v>208</v>
      </c>
      <c r="B149" s="17">
        <v>0</v>
      </c>
    </row>
    <row r="150" ht="17.25" customHeight="1" spans="1:2">
      <c r="A150" s="23" t="s">
        <v>209</v>
      </c>
      <c r="B150" s="17">
        <v>0</v>
      </c>
    </row>
    <row r="151" ht="17.25" customHeight="1" spans="1:2">
      <c r="A151" s="23" t="s">
        <v>210</v>
      </c>
      <c r="B151" s="17">
        <v>0</v>
      </c>
    </row>
    <row r="152" ht="17.25" customHeight="1" spans="1:2">
      <c r="A152" s="23" t="s">
        <v>211</v>
      </c>
      <c r="B152" s="17">
        <v>0</v>
      </c>
    </row>
    <row r="153" ht="17.25" customHeight="1" spans="1:2">
      <c r="A153" s="23" t="s">
        <v>212</v>
      </c>
      <c r="B153" s="17">
        <v>0</v>
      </c>
    </row>
    <row r="154" ht="17.25" customHeight="1" spans="1:2">
      <c r="A154" s="23" t="s">
        <v>213</v>
      </c>
      <c r="B154" s="17">
        <v>0</v>
      </c>
    </row>
    <row r="155" ht="17.25" customHeight="1" spans="1:2">
      <c r="A155" s="23" t="s">
        <v>214</v>
      </c>
      <c r="B155" s="17">
        <v>0</v>
      </c>
    </row>
    <row r="156" ht="17.25" customHeight="1" spans="1:2">
      <c r="A156" s="31" t="s">
        <v>215</v>
      </c>
      <c r="B156" s="17">
        <f>SUM(B157:B162)</f>
        <v>0</v>
      </c>
    </row>
    <row r="157" ht="17.25" customHeight="1" spans="1:2">
      <c r="A157" s="23" t="s">
        <v>216</v>
      </c>
      <c r="B157" s="17">
        <v>0</v>
      </c>
    </row>
    <row r="158" ht="17.25" customHeight="1" spans="1:2">
      <c r="A158" s="23" t="s">
        <v>217</v>
      </c>
      <c r="B158" s="17">
        <v>0</v>
      </c>
    </row>
    <row r="159" ht="17.25" customHeight="1" spans="1:2">
      <c r="A159" s="23" t="s">
        <v>218</v>
      </c>
      <c r="B159" s="17">
        <v>0</v>
      </c>
    </row>
    <row r="160" ht="17.25" customHeight="1" spans="1:2">
      <c r="A160" s="23" t="s">
        <v>219</v>
      </c>
      <c r="B160" s="17">
        <v>0</v>
      </c>
    </row>
    <row r="161" ht="17.25" customHeight="1" spans="1:2">
      <c r="A161" s="23" t="s">
        <v>220</v>
      </c>
      <c r="B161" s="17">
        <v>0</v>
      </c>
    </row>
    <row r="162" ht="17.25" customHeight="1" spans="1:2">
      <c r="A162" s="23" t="s">
        <v>221</v>
      </c>
      <c r="B162" s="17">
        <v>0</v>
      </c>
    </row>
    <row r="163" ht="17.25" customHeight="1" spans="1:2">
      <c r="A163" s="31" t="s">
        <v>222</v>
      </c>
      <c r="B163" s="17">
        <f>SUM(B164:B171)</f>
        <v>0</v>
      </c>
    </row>
    <row r="164" ht="17.25" customHeight="1" spans="1:2">
      <c r="A164" s="23" t="s">
        <v>223</v>
      </c>
      <c r="B164" s="17">
        <v>0</v>
      </c>
    </row>
    <row r="165" ht="17.25" customHeight="1" spans="1:2">
      <c r="A165" s="23" t="s">
        <v>224</v>
      </c>
      <c r="B165" s="17">
        <v>0</v>
      </c>
    </row>
    <row r="166" ht="17.25" customHeight="1" spans="1:2">
      <c r="A166" s="23" t="s">
        <v>225</v>
      </c>
      <c r="B166" s="17">
        <v>0</v>
      </c>
    </row>
    <row r="167" ht="17.25" customHeight="1" spans="1:2">
      <c r="A167" s="23" t="s">
        <v>226</v>
      </c>
      <c r="B167" s="17">
        <v>0</v>
      </c>
    </row>
    <row r="168" ht="17.25" customHeight="1" spans="1:2">
      <c r="A168" s="23" t="s">
        <v>227</v>
      </c>
      <c r="B168" s="17">
        <v>0</v>
      </c>
    </row>
    <row r="169" ht="17.25" customHeight="1" spans="1:2">
      <c r="A169" s="23" t="s">
        <v>228</v>
      </c>
      <c r="B169" s="17">
        <v>0</v>
      </c>
    </row>
    <row r="170" ht="17.25" customHeight="1" spans="1:2">
      <c r="A170" s="23" t="s">
        <v>229</v>
      </c>
      <c r="B170" s="17">
        <v>0</v>
      </c>
    </row>
    <row r="171" ht="17.25" customHeight="1" spans="1:2">
      <c r="A171" s="23" t="s">
        <v>230</v>
      </c>
      <c r="B171" s="17">
        <v>0</v>
      </c>
    </row>
    <row r="172" ht="17.25" customHeight="1" spans="1:2">
      <c r="A172" s="31" t="s">
        <v>231</v>
      </c>
      <c r="B172" s="17">
        <f>SUM(B173:B174)</f>
        <v>0</v>
      </c>
    </row>
    <row r="173" ht="17.25" customHeight="1" spans="1:2">
      <c r="A173" s="23" t="s">
        <v>232</v>
      </c>
      <c r="B173" s="17">
        <v>0</v>
      </c>
    </row>
    <row r="174" ht="17.25" customHeight="1" spans="1:2">
      <c r="A174" s="23" t="s">
        <v>233</v>
      </c>
      <c r="B174" s="17">
        <v>0</v>
      </c>
    </row>
    <row r="175" ht="17.25" customHeight="1" spans="1:2">
      <c r="A175" s="31" t="s">
        <v>234</v>
      </c>
      <c r="B175" s="17">
        <f>SUM(B176:B177)</f>
        <v>53000</v>
      </c>
    </row>
    <row r="176" ht="17.25" customHeight="1" spans="1:2">
      <c r="A176" s="23" t="s">
        <v>232</v>
      </c>
      <c r="B176" s="17">
        <v>53000</v>
      </c>
    </row>
    <row r="177" ht="17.25" customHeight="1" spans="1:2">
      <c r="A177" s="23" t="s">
        <v>235</v>
      </c>
      <c r="B177" s="17">
        <v>0</v>
      </c>
    </row>
    <row r="178" ht="17.25" customHeight="1" spans="1:2">
      <c r="A178" s="31" t="s">
        <v>236</v>
      </c>
      <c r="B178" s="17">
        <v>0</v>
      </c>
    </row>
    <row r="179" ht="17.25" customHeight="1" spans="1:2">
      <c r="A179" s="31" t="s">
        <v>237</v>
      </c>
      <c r="B179" s="17">
        <f>SUM(B180:B182)</f>
        <v>0</v>
      </c>
    </row>
    <row r="180" ht="17.25" customHeight="1" spans="1:2">
      <c r="A180" s="23" t="s">
        <v>238</v>
      </c>
      <c r="B180" s="17">
        <v>0</v>
      </c>
    </row>
    <row r="181" ht="17.25" customHeight="1" spans="1:2">
      <c r="A181" s="23" t="s">
        <v>239</v>
      </c>
      <c r="B181" s="17">
        <v>0</v>
      </c>
    </row>
    <row r="182" ht="17.25" customHeight="1" spans="1:2">
      <c r="A182" s="23" t="s">
        <v>240</v>
      </c>
      <c r="B182" s="17">
        <v>0</v>
      </c>
    </row>
    <row r="183" ht="17.25" customHeight="1" spans="1:2">
      <c r="A183" s="31" t="s">
        <v>241</v>
      </c>
      <c r="B183" s="17">
        <f>B184</f>
        <v>0</v>
      </c>
    </row>
    <row r="184" ht="17.25" customHeight="1" spans="1:2">
      <c r="A184" s="31" t="s">
        <v>242</v>
      </c>
      <c r="B184" s="17">
        <f>SUM(B185:B187)</f>
        <v>0</v>
      </c>
    </row>
    <row r="185" ht="17.25" customHeight="1" spans="1:2">
      <c r="A185" s="23" t="s">
        <v>243</v>
      </c>
      <c r="B185" s="17">
        <v>0</v>
      </c>
    </row>
    <row r="186" ht="17.25" customHeight="1" spans="1:2">
      <c r="A186" s="23" t="s">
        <v>244</v>
      </c>
      <c r="B186" s="17">
        <v>0</v>
      </c>
    </row>
    <row r="187" ht="17.25" customHeight="1" spans="1:2">
      <c r="A187" s="23" t="s">
        <v>245</v>
      </c>
      <c r="B187" s="17">
        <v>0</v>
      </c>
    </row>
    <row r="188" ht="17.25" customHeight="1" spans="1:2">
      <c r="A188" s="31" t="s">
        <v>246</v>
      </c>
      <c r="B188" s="17">
        <f>B189</f>
        <v>0</v>
      </c>
    </row>
    <row r="189" ht="17.25" customHeight="1" spans="1:2">
      <c r="A189" s="31" t="s">
        <v>247</v>
      </c>
      <c r="B189" s="17">
        <f>SUM(B190:B191)</f>
        <v>0</v>
      </c>
    </row>
    <row r="190" ht="17.25" customHeight="1" spans="1:2">
      <c r="A190" s="23" t="s">
        <v>248</v>
      </c>
      <c r="B190" s="17">
        <v>0</v>
      </c>
    </row>
    <row r="191" ht="17.25" customHeight="1" spans="1:2">
      <c r="A191" s="23" t="s">
        <v>249</v>
      </c>
      <c r="B191" s="17">
        <v>0</v>
      </c>
    </row>
    <row r="192" ht="17.25" customHeight="1" spans="1:2">
      <c r="A192" s="31" t="s">
        <v>250</v>
      </c>
      <c r="B192" s="17">
        <f>SUM(B193,B197,B206)</f>
        <v>197339</v>
      </c>
    </row>
    <row r="193" ht="17.25" customHeight="1" spans="1:2">
      <c r="A193" s="31" t="s">
        <v>251</v>
      </c>
      <c r="B193" s="17">
        <f>SUM(B194:B196)</f>
        <v>195000</v>
      </c>
    </row>
    <row r="194" ht="17.25" customHeight="1" spans="1:2">
      <c r="A194" s="23" t="s">
        <v>252</v>
      </c>
      <c r="B194" s="17">
        <v>0</v>
      </c>
    </row>
    <row r="195" ht="17.25" customHeight="1" spans="1:2">
      <c r="A195" s="23" t="s">
        <v>253</v>
      </c>
      <c r="B195" s="17">
        <v>195000</v>
      </c>
    </row>
    <row r="196" ht="17.25" customHeight="1" spans="1:2">
      <c r="A196" s="23" t="s">
        <v>254</v>
      </c>
      <c r="B196" s="17">
        <v>0</v>
      </c>
    </row>
    <row r="197" ht="17.25" customHeight="1" spans="1:2">
      <c r="A197" s="31" t="s">
        <v>255</v>
      </c>
      <c r="B197" s="17">
        <f>SUM(B198:B205)</f>
        <v>233</v>
      </c>
    </row>
    <row r="198" ht="17.25" customHeight="1" spans="1:2">
      <c r="A198" s="23" t="s">
        <v>256</v>
      </c>
      <c r="B198" s="17">
        <v>0</v>
      </c>
    </row>
    <row r="199" ht="17.25" customHeight="1" spans="1:2">
      <c r="A199" s="23" t="s">
        <v>257</v>
      </c>
      <c r="B199" s="17">
        <v>0</v>
      </c>
    </row>
    <row r="200" ht="17.25" customHeight="1" spans="1:2">
      <c r="A200" s="23" t="s">
        <v>258</v>
      </c>
      <c r="B200" s="17">
        <v>88</v>
      </c>
    </row>
    <row r="201" ht="17.25" customHeight="1" spans="1:2">
      <c r="A201" s="23" t="s">
        <v>259</v>
      </c>
      <c r="B201" s="17">
        <v>0</v>
      </c>
    </row>
    <row r="202" ht="17.25" customHeight="1" spans="1:2">
      <c r="A202" s="23" t="s">
        <v>260</v>
      </c>
      <c r="B202" s="17">
        <v>0</v>
      </c>
    </row>
    <row r="203" ht="17.25" customHeight="1" spans="1:2">
      <c r="A203" s="23" t="s">
        <v>261</v>
      </c>
      <c r="B203" s="17">
        <v>0</v>
      </c>
    </row>
    <row r="204" ht="17.25" customHeight="1" spans="1:2">
      <c r="A204" s="23" t="s">
        <v>262</v>
      </c>
      <c r="B204" s="17">
        <v>145</v>
      </c>
    </row>
    <row r="205" ht="17.25" customHeight="1" spans="1:2">
      <c r="A205" s="23" t="s">
        <v>263</v>
      </c>
      <c r="B205" s="17">
        <v>0</v>
      </c>
    </row>
    <row r="206" ht="17.25" customHeight="1" spans="1:2">
      <c r="A206" s="31" t="s">
        <v>264</v>
      </c>
      <c r="B206" s="17">
        <f>SUM(B207:B217)</f>
        <v>2106</v>
      </c>
    </row>
    <row r="207" ht="17.25" customHeight="1" spans="1:2">
      <c r="A207" s="23" t="s">
        <v>265</v>
      </c>
      <c r="B207" s="17">
        <v>0</v>
      </c>
    </row>
    <row r="208" ht="17.25" customHeight="1" spans="1:2">
      <c r="A208" s="23" t="s">
        <v>266</v>
      </c>
      <c r="B208" s="17">
        <v>1328</v>
      </c>
    </row>
    <row r="209" ht="17.25" customHeight="1" spans="1:2">
      <c r="A209" s="23" t="s">
        <v>267</v>
      </c>
      <c r="B209" s="17">
        <v>501</v>
      </c>
    </row>
    <row r="210" ht="17.25" customHeight="1" spans="1:2">
      <c r="A210" s="23" t="s">
        <v>268</v>
      </c>
      <c r="B210" s="17">
        <v>139</v>
      </c>
    </row>
    <row r="211" ht="17.25" customHeight="1" spans="1:2">
      <c r="A211" s="23" t="s">
        <v>269</v>
      </c>
      <c r="B211" s="17">
        <v>0</v>
      </c>
    </row>
    <row r="212" ht="17.25" customHeight="1" spans="1:2">
      <c r="A212" s="23" t="s">
        <v>270</v>
      </c>
      <c r="B212" s="17">
        <v>25</v>
      </c>
    </row>
    <row r="213" ht="17.25" customHeight="1" spans="1:2">
      <c r="A213" s="23" t="s">
        <v>271</v>
      </c>
      <c r="B213" s="17">
        <v>0</v>
      </c>
    </row>
    <row r="214" ht="17.25" customHeight="1" spans="1:2">
      <c r="A214" s="23" t="s">
        <v>272</v>
      </c>
      <c r="B214" s="17">
        <v>1</v>
      </c>
    </row>
    <row r="215" ht="17.25" customHeight="1" spans="1:2">
      <c r="A215" s="23" t="s">
        <v>273</v>
      </c>
      <c r="B215" s="17">
        <v>0</v>
      </c>
    </row>
    <row r="216" ht="17.25" customHeight="1" spans="1:2">
      <c r="A216" s="23" t="s">
        <v>274</v>
      </c>
      <c r="B216" s="17">
        <v>112</v>
      </c>
    </row>
    <row r="217" ht="17.25" customHeight="1" spans="1:2">
      <c r="A217" s="23" t="s">
        <v>275</v>
      </c>
      <c r="B217" s="17">
        <v>0</v>
      </c>
    </row>
    <row r="218" ht="17.25" customHeight="1" spans="1:2">
      <c r="A218" s="31" t="s">
        <v>276</v>
      </c>
      <c r="B218" s="17">
        <f>B219</f>
        <v>19431</v>
      </c>
    </row>
    <row r="219" ht="17.25" customHeight="1" spans="1:2">
      <c r="A219" s="31" t="s">
        <v>277</v>
      </c>
      <c r="B219" s="17">
        <f>SUM(B220:B235)</f>
        <v>19431</v>
      </c>
    </row>
    <row r="220" ht="17.25" customHeight="1" spans="1:2">
      <c r="A220" s="23" t="s">
        <v>278</v>
      </c>
      <c r="B220" s="17">
        <v>0</v>
      </c>
    </row>
    <row r="221" ht="17.25" customHeight="1" spans="1:2">
      <c r="A221" s="23" t="s">
        <v>279</v>
      </c>
      <c r="B221" s="17">
        <v>0</v>
      </c>
    </row>
    <row r="222" ht="17.25" customHeight="1" spans="1:2">
      <c r="A222" s="23" t="s">
        <v>280</v>
      </c>
      <c r="B222" s="17">
        <v>0</v>
      </c>
    </row>
    <row r="223" ht="17.25" customHeight="1" spans="1:2">
      <c r="A223" s="23" t="s">
        <v>281</v>
      </c>
      <c r="B223" s="17">
        <v>18506</v>
      </c>
    </row>
    <row r="224" ht="17.25" customHeight="1" spans="1:2">
      <c r="A224" s="23" t="s">
        <v>282</v>
      </c>
      <c r="B224" s="17">
        <v>0</v>
      </c>
    </row>
    <row r="225" ht="17.25" customHeight="1" spans="1:2">
      <c r="A225" s="23" t="s">
        <v>283</v>
      </c>
      <c r="B225" s="17">
        <v>0</v>
      </c>
    </row>
    <row r="226" ht="17.25" customHeight="1" spans="1:2">
      <c r="A226" s="23" t="s">
        <v>284</v>
      </c>
      <c r="B226" s="17">
        <v>0</v>
      </c>
    </row>
    <row r="227" ht="17.25" customHeight="1" spans="1:2">
      <c r="A227" s="23" t="s">
        <v>285</v>
      </c>
      <c r="B227" s="17">
        <v>0</v>
      </c>
    </row>
    <row r="228" ht="17.25" customHeight="1" spans="1:2">
      <c r="A228" s="23" t="s">
        <v>286</v>
      </c>
      <c r="B228" s="17">
        <v>0</v>
      </c>
    </row>
    <row r="229" ht="17.25" customHeight="1" spans="1:2">
      <c r="A229" s="23" t="s">
        <v>287</v>
      </c>
      <c r="B229" s="17">
        <v>0</v>
      </c>
    </row>
    <row r="230" ht="17.25" customHeight="1" spans="1:2">
      <c r="A230" s="23" t="s">
        <v>288</v>
      </c>
      <c r="B230" s="17">
        <v>0</v>
      </c>
    </row>
    <row r="231" ht="17.25" customHeight="1" spans="1:2">
      <c r="A231" s="23" t="s">
        <v>289</v>
      </c>
      <c r="B231" s="17">
        <v>0</v>
      </c>
    </row>
    <row r="232" ht="17.25" customHeight="1" spans="1:2">
      <c r="A232" s="23" t="s">
        <v>290</v>
      </c>
      <c r="B232" s="17">
        <v>0</v>
      </c>
    </row>
    <row r="233" ht="17.25" customHeight="1" spans="1:2">
      <c r="A233" s="23" t="s">
        <v>291</v>
      </c>
      <c r="B233" s="17">
        <v>0</v>
      </c>
    </row>
    <row r="234" ht="17.25" customHeight="1" spans="1:2">
      <c r="A234" s="23" t="s">
        <v>292</v>
      </c>
      <c r="B234" s="17">
        <v>925</v>
      </c>
    </row>
    <row r="235" ht="17.25" customHeight="1" spans="1:2">
      <c r="A235" s="23" t="s">
        <v>293</v>
      </c>
      <c r="B235" s="17">
        <v>0</v>
      </c>
    </row>
    <row r="236" ht="17.25" customHeight="1" spans="1:2">
      <c r="A236" s="31" t="s">
        <v>294</v>
      </c>
      <c r="B236" s="17">
        <f>B237</f>
        <v>298</v>
      </c>
    </row>
    <row r="237" ht="17.25" customHeight="1" spans="1:2">
      <c r="A237" s="31" t="s">
        <v>295</v>
      </c>
      <c r="B237" s="17">
        <f>SUM(B238:B253)</f>
        <v>298</v>
      </c>
    </row>
    <row r="238" ht="17.25" customHeight="1" spans="1:2">
      <c r="A238" s="23" t="s">
        <v>296</v>
      </c>
      <c r="B238" s="17">
        <v>0</v>
      </c>
    </row>
    <row r="239" ht="17.25" customHeight="1" spans="1:2">
      <c r="A239" s="23" t="s">
        <v>297</v>
      </c>
      <c r="B239" s="17">
        <v>0</v>
      </c>
    </row>
    <row r="240" ht="17.25" customHeight="1" spans="1:2">
      <c r="A240" s="23" t="s">
        <v>298</v>
      </c>
      <c r="B240" s="17">
        <v>0</v>
      </c>
    </row>
    <row r="241" ht="17.25" customHeight="1" spans="1:2">
      <c r="A241" s="23" t="s">
        <v>299</v>
      </c>
      <c r="B241" s="17">
        <v>278</v>
      </c>
    </row>
    <row r="242" ht="17.25" customHeight="1" spans="1:2">
      <c r="A242" s="23" t="s">
        <v>300</v>
      </c>
      <c r="B242" s="17">
        <v>0</v>
      </c>
    </row>
    <row r="243" ht="17.25" customHeight="1" spans="1:2">
      <c r="A243" s="23" t="s">
        <v>301</v>
      </c>
      <c r="B243" s="17">
        <v>0</v>
      </c>
    </row>
    <row r="244" ht="17.25" customHeight="1" spans="1:2">
      <c r="A244" s="23" t="s">
        <v>302</v>
      </c>
      <c r="B244" s="17">
        <v>0</v>
      </c>
    </row>
    <row r="245" ht="17.25" customHeight="1" spans="1:2">
      <c r="A245" s="23" t="s">
        <v>303</v>
      </c>
      <c r="B245" s="17">
        <v>0</v>
      </c>
    </row>
    <row r="246" ht="17.25" customHeight="1" spans="1:2">
      <c r="A246" s="23" t="s">
        <v>304</v>
      </c>
      <c r="B246" s="17">
        <v>0</v>
      </c>
    </row>
    <row r="247" ht="17.25" customHeight="1" spans="1:2">
      <c r="A247" s="23" t="s">
        <v>305</v>
      </c>
      <c r="B247" s="17">
        <v>0</v>
      </c>
    </row>
    <row r="248" ht="17.25" customHeight="1" spans="1:2">
      <c r="A248" s="23" t="s">
        <v>306</v>
      </c>
      <c r="B248" s="17">
        <v>0</v>
      </c>
    </row>
    <row r="249" ht="17.25" customHeight="1" spans="1:2">
      <c r="A249" s="23" t="s">
        <v>307</v>
      </c>
      <c r="B249" s="17">
        <v>0</v>
      </c>
    </row>
    <row r="250" ht="17.25" customHeight="1" spans="1:2">
      <c r="A250" s="23" t="s">
        <v>308</v>
      </c>
      <c r="B250" s="17">
        <v>0</v>
      </c>
    </row>
    <row r="251" ht="17.25" customHeight="1" spans="1:2">
      <c r="A251" s="23" t="s">
        <v>309</v>
      </c>
      <c r="B251" s="17">
        <v>0</v>
      </c>
    </row>
    <row r="252" ht="17.25" customHeight="1" spans="1:2">
      <c r="A252" s="23" t="s">
        <v>310</v>
      </c>
      <c r="B252" s="17">
        <v>20</v>
      </c>
    </row>
    <row r="253" ht="17.25" customHeight="1" spans="1:2">
      <c r="A253" s="23" t="s">
        <v>311</v>
      </c>
      <c r="B253" s="17">
        <v>0</v>
      </c>
    </row>
    <row r="254" ht="17.25" customHeight="1" spans="1:2">
      <c r="A254" s="32" t="s">
        <v>312</v>
      </c>
      <c r="B254" s="17">
        <f>SUM(B255,B268)</f>
        <v>93900</v>
      </c>
    </row>
    <row r="255" ht="17.25" customHeight="1" spans="1:2">
      <c r="A255" s="32" t="s">
        <v>313</v>
      </c>
      <c r="B255" s="17">
        <f>SUM(B256:B267)</f>
        <v>85010</v>
      </c>
    </row>
    <row r="256" ht="17.25" customHeight="1" spans="1:2">
      <c r="A256" s="20" t="s">
        <v>314</v>
      </c>
      <c r="B256" s="17">
        <v>16500</v>
      </c>
    </row>
    <row r="257" ht="17.25" customHeight="1" spans="1:2">
      <c r="A257" s="20" t="s">
        <v>315</v>
      </c>
      <c r="B257" s="17">
        <v>0</v>
      </c>
    </row>
    <row r="258" ht="17.25" customHeight="1" spans="1:2">
      <c r="A258" s="20" t="s">
        <v>316</v>
      </c>
      <c r="B258" s="17">
        <v>0</v>
      </c>
    </row>
    <row r="259" ht="17.25" customHeight="1" spans="1:2">
      <c r="A259" s="20" t="s">
        <v>317</v>
      </c>
      <c r="B259" s="17">
        <v>0</v>
      </c>
    </row>
    <row r="260" ht="17.25" customHeight="1" spans="1:2">
      <c r="A260" s="20" t="s">
        <v>318</v>
      </c>
      <c r="B260" s="17">
        <v>0</v>
      </c>
    </row>
    <row r="261" ht="17.25" customHeight="1" spans="1:2">
      <c r="A261" s="20" t="s">
        <v>319</v>
      </c>
      <c r="B261" s="17">
        <v>0</v>
      </c>
    </row>
    <row r="262" ht="17.25" customHeight="1" spans="1:2">
      <c r="A262" s="20" t="s">
        <v>320</v>
      </c>
      <c r="B262" s="17">
        <v>12300</v>
      </c>
    </row>
    <row r="263" ht="17.25" customHeight="1" spans="1:2">
      <c r="A263" s="20" t="s">
        <v>321</v>
      </c>
      <c r="B263" s="17">
        <v>11000</v>
      </c>
    </row>
    <row r="264" ht="17.25" customHeight="1" spans="1:2">
      <c r="A264" s="20" t="s">
        <v>322</v>
      </c>
      <c r="B264" s="17">
        <v>0</v>
      </c>
    </row>
    <row r="265" ht="17.25" customHeight="1" spans="1:2">
      <c r="A265" s="20" t="s">
        <v>323</v>
      </c>
      <c r="B265" s="17">
        <v>10710</v>
      </c>
    </row>
    <row r="266" ht="17.25" customHeight="1" spans="1:2">
      <c r="A266" s="20" t="s">
        <v>324</v>
      </c>
      <c r="B266" s="17">
        <v>0</v>
      </c>
    </row>
    <row r="267" ht="17.25" customHeight="1" spans="1:2">
      <c r="A267" s="20" t="s">
        <v>325</v>
      </c>
      <c r="B267" s="17">
        <v>34500</v>
      </c>
    </row>
    <row r="268" ht="17.25" customHeight="1" spans="1:2">
      <c r="A268" s="32" t="s">
        <v>326</v>
      </c>
      <c r="B268" s="17">
        <f>SUM(B269:B274)</f>
        <v>8890</v>
      </c>
    </row>
    <row r="269" ht="17.25" customHeight="1" spans="1:2">
      <c r="A269" s="20" t="s">
        <v>327</v>
      </c>
      <c r="B269" s="17">
        <v>0</v>
      </c>
    </row>
    <row r="270" ht="17.25" customHeight="1" spans="1:2">
      <c r="A270" s="20" t="s">
        <v>328</v>
      </c>
      <c r="B270" s="17">
        <v>0</v>
      </c>
    </row>
    <row r="271" ht="17.25" customHeight="1" spans="1:2">
      <c r="A271" s="20" t="s">
        <v>329</v>
      </c>
      <c r="B271" s="17">
        <v>0</v>
      </c>
    </row>
    <row r="272" ht="17.25" customHeight="1" spans="1:2">
      <c r="A272" s="20" t="s">
        <v>330</v>
      </c>
      <c r="B272" s="17">
        <v>14</v>
      </c>
    </row>
    <row r="273" ht="17.25" customHeight="1" spans="1:2">
      <c r="A273" s="20" t="s">
        <v>331</v>
      </c>
      <c r="B273" s="17">
        <v>0</v>
      </c>
    </row>
    <row r="274" ht="17.25" customHeight="1" spans="1:2">
      <c r="A274" s="20" t="s">
        <v>332</v>
      </c>
      <c r="B274" s="17">
        <v>8876</v>
      </c>
    </row>
  </sheetData>
  <mergeCells count="1">
    <mergeCell ref="A1:B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4"/>
  <sheetViews>
    <sheetView showGridLines="0" showZeros="0" workbookViewId="0">
      <selection activeCell="B60" sqref="B60"/>
    </sheetView>
  </sheetViews>
  <sheetFormatPr defaultColWidth="12.1833333333333" defaultRowHeight="15.55" customHeight="1" outlineLevelCol="1"/>
  <cols>
    <col min="1" max="1" width="59" style="9" customWidth="1"/>
    <col min="2" max="2" width="22.4833333333333" style="9" customWidth="1"/>
    <col min="3" max="16383" width="12.1833333333333" style="9" customWidth="1"/>
  </cols>
  <sheetData>
    <row r="1" ht="40.5" customHeight="1" spans="1:2">
      <c r="A1" s="28" t="s">
        <v>333</v>
      </c>
      <c r="B1" s="28"/>
    </row>
    <row r="2" ht="17" customHeight="1" spans="1:2">
      <c r="A2" s="29"/>
      <c r="B2" s="30" t="s">
        <v>1</v>
      </c>
    </row>
    <row r="3" ht="17" customHeight="1" spans="1:2">
      <c r="A3" s="25" t="s">
        <v>2</v>
      </c>
      <c r="B3" s="25" t="s">
        <v>3</v>
      </c>
    </row>
    <row r="4" ht="17.25" customHeight="1" spans="1:2">
      <c r="A4" s="25" t="s">
        <v>4</v>
      </c>
      <c r="B4" s="17">
        <f>SUM(B5,B55)</f>
        <v>3276</v>
      </c>
    </row>
    <row r="5" ht="17.25" customHeight="1" spans="1:2">
      <c r="A5" s="31" t="s">
        <v>5</v>
      </c>
      <c r="B5" s="17">
        <f>SUM(B6,B9:B17,B23:B24,B27:B30,B33:B35,B38:B42,B45:B46,B54)</f>
        <v>2351</v>
      </c>
    </row>
    <row r="6" ht="17.25" customHeight="1" spans="1:2">
      <c r="A6" s="31" t="s">
        <v>6</v>
      </c>
      <c r="B6" s="17">
        <f>SUM(B7:B8)</f>
        <v>0</v>
      </c>
    </row>
    <row r="7" ht="17.25" customHeight="1" spans="1:2">
      <c r="A7" s="23" t="s">
        <v>7</v>
      </c>
      <c r="B7" s="17">
        <v>0</v>
      </c>
    </row>
    <row r="8" ht="17.25" customHeight="1" spans="1:2">
      <c r="A8" s="23" t="s">
        <v>8</v>
      </c>
      <c r="B8" s="17">
        <v>0</v>
      </c>
    </row>
    <row r="9" ht="17.25" customHeight="1" spans="1:2">
      <c r="A9" s="31" t="s">
        <v>9</v>
      </c>
      <c r="B9" s="17">
        <v>0</v>
      </c>
    </row>
    <row r="10" ht="17.25" customHeight="1" spans="1:2">
      <c r="A10" s="31" t="s">
        <v>10</v>
      </c>
      <c r="B10" s="17">
        <v>0</v>
      </c>
    </row>
    <row r="11" ht="17.25" customHeight="1" spans="1:2">
      <c r="A11" s="31" t="s">
        <v>11</v>
      </c>
      <c r="B11" s="17">
        <v>0</v>
      </c>
    </row>
    <row r="12" ht="17.25" customHeight="1" spans="1:2">
      <c r="A12" s="31" t="s">
        <v>12</v>
      </c>
      <c r="B12" s="17">
        <v>0</v>
      </c>
    </row>
    <row r="13" ht="17.25" customHeight="1" spans="1:2">
      <c r="A13" s="31" t="s">
        <v>13</v>
      </c>
      <c r="B13" s="17">
        <v>0</v>
      </c>
    </row>
    <row r="14" ht="17.25" customHeight="1" spans="1:2">
      <c r="A14" s="31" t="s">
        <v>14</v>
      </c>
      <c r="B14" s="17">
        <v>0</v>
      </c>
    </row>
    <row r="15" ht="17.25" customHeight="1" spans="1:2">
      <c r="A15" s="31" t="s">
        <v>15</v>
      </c>
      <c r="B15" s="17">
        <v>0</v>
      </c>
    </row>
    <row r="16" ht="17.25" customHeight="1" spans="1:2">
      <c r="A16" s="31" t="s">
        <v>16</v>
      </c>
      <c r="B16" s="17">
        <v>0</v>
      </c>
    </row>
    <row r="17" ht="17.25" customHeight="1" spans="1:2">
      <c r="A17" s="31" t="s">
        <v>17</v>
      </c>
      <c r="B17" s="17">
        <f>SUM(B18:B22)</f>
        <v>726</v>
      </c>
    </row>
    <row r="18" ht="17.25" customHeight="1" spans="1:2">
      <c r="A18" s="23" t="s">
        <v>18</v>
      </c>
      <c r="B18" s="17">
        <v>0</v>
      </c>
    </row>
    <row r="19" ht="17.25" customHeight="1" spans="1:2">
      <c r="A19" s="23" t="s">
        <v>19</v>
      </c>
      <c r="B19" s="17">
        <v>0</v>
      </c>
    </row>
    <row r="20" ht="17.25" customHeight="1" spans="1:2">
      <c r="A20" s="23" t="s">
        <v>20</v>
      </c>
      <c r="B20" s="17">
        <v>0</v>
      </c>
    </row>
    <row r="21" ht="17.25" customHeight="1" spans="1:2">
      <c r="A21" s="23" t="s">
        <v>21</v>
      </c>
      <c r="B21" s="17">
        <v>0</v>
      </c>
    </row>
    <row r="22" ht="17.25" customHeight="1" spans="1:2">
      <c r="A22" s="23" t="s">
        <v>22</v>
      </c>
      <c r="B22" s="17">
        <v>726</v>
      </c>
    </row>
    <row r="23" ht="17.25" customHeight="1" spans="1:2">
      <c r="A23" s="31" t="s">
        <v>23</v>
      </c>
      <c r="B23" s="17">
        <v>0</v>
      </c>
    </row>
    <row r="24" ht="17.25" customHeight="1" spans="1:2">
      <c r="A24" s="31" t="s">
        <v>24</v>
      </c>
      <c r="B24" s="17">
        <f>SUM(B25:B26)</f>
        <v>0</v>
      </c>
    </row>
    <row r="25" ht="17.25" customHeight="1" spans="1:2">
      <c r="A25" s="23" t="s">
        <v>25</v>
      </c>
      <c r="B25" s="17">
        <v>0</v>
      </c>
    </row>
    <row r="26" ht="17.25" customHeight="1" spans="1:2">
      <c r="A26" s="23" t="s">
        <v>26</v>
      </c>
      <c r="B26" s="17">
        <v>0</v>
      </c>
    </row>
    <row r="27" ht="17.25" customHeight="1" spans="1:2">
      <c r="A27" s="31" t="s">
        <v>27</v>
      </c>
      <c r="B27" s="17">
        <v>0</v>
      </c>
    </row>
    <row r="28" ht="17.25" customHeight="1" spans="1:2">
      <c r="A28" s="31" t="s">
        <v>28</v>
      </c>
      <c r="B28" s="17">
        <v>0</v>
      </c>
    </row>
    <row r="29" ht="17.25" customHeight="1" spans="1:2">
      <c r="A29" s="31" t="s">
        <v>29</v>
      </c>
      <c r="B29" s="17">
        <v>0</v>
      </c>
    </row>
    <row r="30" ht="17.25" customHeight="1" spans="1:2">
      <c r="A30" s="31" t="s">
        <v>30</v>
      </c>
      <c r="B30" s="17">
        <f>SUM(B31:B32)</f>
        <v>1499</v>
      </c>
    </row>
    <row r="31" ht="17.25" customHeight="1" spans="1:2">
      <c r="A31" s="23" t="s">
        <v>31</v>
      </c>
      <c r="B31" s="17">
        <v>954</v>
      </c>
    </row>
    <row r="32" ht="17.25" customHeight="1" spans="1:2">
      <c r="A32" s="23" t="s">
        <v>32</v>
      </c>
      <c r="B32" s="17">
        <v>545</v>
      </c>
    </row>
    <row r="33" ht="17.25" customHeight="1" spans="1:2">
      <c r="A33" s="31" t="s">
        <v>33</v>
      </c>
      <c r="B33" s="17">
        <v>0</v>
      </c>
    </row>
    <row r="34" ht="17.25" customHeight="1" spans="1:2">
      <c r="A34" s="31" t="s">
        <v>34</v>
      </c>
      <c r="B34" s="17">
        <v>0</v>
      </c>
    </row>
    <row r="35" ht="17.25" customHeight="1" spans="1:2">
      <c r="A35" s="31" t="s">
        <v>35</v>
      </c>
      <c r="B35" s="17">
        <f>SUM(B36:B37)</f>
        <v>0</v>
      </c>
    </row>
    <row r="36" ht="17.25" customHeight="1" spans="1:2">
      <c r="A36" s="23" t="s">
        <v>36</v>
      </c>
      <c r="B36" s="17">
        <v>0</v>
      </c>
    </row>
    <row r="37" ht="17.25" customHeight="1" spans="1:2">
      <c r="A37" s="23" t="s">
        <v>37</v>
      </c>
      <c r="B37" s="17">
        <v>0</v>
      </c>
    </row>
    <row r="38" ht="17.25" customHeight="1" spans="1:2">
      <c r="A38" s="31" t="s">
        <v>38</v>
      </c>
      <c r="B38" s="17">
        <v>0</v>
      </c>
    </row>
    <row r="39" ht="17.25" customHeight="1" spans="1:2">
      <c r="A39" s="31" t="s">
        <v>39</v>
      </c>
      <c r="B39" s="17">
        <v>0</v>
      </c>
    </row>
    <row r="40" ht="17.25" customHeight="1" spans="1:2">
      <c r="A40" s="31" t="s">
        <v>40</v>
      </c>
      <c r="B40" s="17">
        <v>0</v>
      </c>
    </row>
    <row r="41" ht="17.25" customHeight="1" spans="1:2">
      <c r="A41" s="31" t="s">
        <v>41</v>
      </c>
      <c r="B41" s="17">
        <v>0</v>
      </c>
    </row>
    <row r="42" ht="17.25" customHeight="1" spans="1:2">
      <c r="A42" s="31" t="s">
        <v>42</v>
      </c>
      <c r="B42" s="17">
        <f>SUM(B43:B44)</f>
        <v>0</v>
      </c>
    </row>
    <row r="43" ht="17.25" customHeight="1" spans="1:2">
      <c r="A43" s="23" t="s">
        <v>43</v>
      </c>
      <c r="B43" s="17">
        <v>0</v>
      </c>
    </row>
    <row r="44" ht="17.25" customHeight="1" spans="1:2">
      <c r="A44" s="23" t="s">
        <v>44</v>
      </c>
      <c r="B44" s="17">
        <v>0</v>
      </c>
    </row>
    <row r="45" ht="17.25" customHeight="1" spans="1:2">
      <c r="A45" s="31" t="s">
        <v>45</v>
      </c>
      <c r="B45" s="17">
        <v>0</v>
      </c>
    </row>
    <row r="46" ht="17.25" customHeight="1" spans="1:2">
      <c r="A46" s="31" t="s">
        <v>46</v>
      </c>
      <c r="B46" s="17">
        <f>SUM(B47:B53)</f>
        <v>126</v>
      </c>
    </row>
    <row r="47" ht="17.25" customHeight="1" spans="1:2">
      <c r="A47" s="23" t="s">
        <v>47</v>
      </c>
      <c r="B47" s="17">
        <v>0</v>
      </c>
    </row>
    <row r="48" ht="17.25" customHeight="1" spans="1:2">
      <c r="A48" s="23" t="s">
        <v>48</v>
      </c>
      <c r="B48" s="17">
        <v>0</v>
      </c>
    </row>
    <row r="49" ht="17.25" customHeight="1" spans="1:2">
      <c r="A49" s="23" t="s">
        <v>49</v>
      </c>
      <c r="B49" s="17">
        <v>126</v>
      </c>
    </row>
    <row r="50" ht="17.25" customHeight="1" spans="1:2">
      <c r="A50" s="23" t="s">
        <v>50</v>
      </c>
      <c r="B50" s="17">
        <v>0</v>
      </c>
    </row>
    <row r="51" ht="17.25" customHeight="1" spans="1:2">
      <c r="A51" s="23" t="s">
        <v>51</v>
      </c>
      <c r="B51" s="17">
        <v>0</v>
      </c>
    </row>
    <row r="52" ht="17.25" customHeight="1" spans="1:2">
      <c r="A52" s="23" t="s">
        <v>52</v>
      </c>
      <c r="B52" s="17">
        <v>0</v>
      </c>
    </row>
    <row r="53" ht="17.25" customHeight="1" spans="1:2">
      <c r="A53" s="23" t="s">
        <v>53</v>
      </c>
      <c r="B53" s="17">
        <v>0</v>
      </c>
    </row>
    <row r="54" ht="17.25" customHeight="1" spans="1:2">
      <c r="A54" s="31" t="s">
        <v>54</v>
      </c>
      <c r="B54" s="17">
        <v>0</v>
      </c>
    </row>
    <row r="55" ht="17.25" customHeight="1" spans="1:2">
      <c r="A55" s="31" t="s">
        <v>55</v>
      </c>
      <c r="B55" s="17">
        <f>SUM(B56:B59,B63:B68,B71:B72)</f>
        <v>925</v>
      </c>
    </row>
    <row r="56" ht="17.25" customHeight="1" spans="1:2">
      <c r="A56" s="31" t="s">
        <v>56</v>
      </c>
      <c r="B56" s="17">
        <v>0</v>
      </c>
    </row>
    <row r="57" ht="17.25" customHeight="1" spans="1:2">
      <c r="A57" s="31" t="s">
        <v>57</v>
      </c>
      <c r="B57" s="17">
        <v>0</v>
      </c>
    </row>
    <row r="58" ht="17.25" customHeight="1" spans="1:2">
      <c r="A58" s="31" t="s">
        <v>58</v>
      </c>
      <c r="B58" s="17">
        <v>0</v>
      </c>
    </row>
    <row r="59" ht="17.25" customHeight="1" spans="1:2">
      <c r="A59" s="31" t="s">
        <v>59</v>
      </c>
      <c r="B59" s="17">
        <f>SUM(B60:B62)</f>
        <v>0</v>
      </c>
    </row>
    <row r="60" ht="17.25" customHeight="1" spans="1:2">
      <c r="A60" s="23" t="s">
        <v>60</v>
      </c>
      <c r="B60" s="17">
        <v>0</v>
      </c>
    </row>
    <row r="61" ht="17.25" customHeight="1" spans="1:2">
      <c r="A61" s="23" t="s">
        <v>61</v>
      </c>
      <c r="B61" s="17">
        <v>0</v>
      </c>
    </row>
    <row r="62" ht="17.25" customHeight="1" spans="1:2">
      <c r="A62" s="23" t="s">
        <v>62</v>
      </c>
      <c r="B62" s="17">
        <v>0</v>
      </c>
    </row>
    <row r="63" ht="17.25" customHeight="1" spans="1:2">
      <c r="A63" s="31" t="s">
        <v>63</v>
      </c>
      <c r="B63" s="17">
        <v>0</v>
      </c>
    </row>
    <row r="64" ht="17.25" customHeight="1" spans="1:2">
      <c r="A64" s="31" t="s">
        <v>64</v>
      </c>
      <c r="B64" s="17">
        <v>0</v>
      </c>
    </row>
    <row r="65" ht="17.25" customHeight="1" spans="1:2">
      <c r="A65" s="31" t="s">
        <v>65</v>
      </c>
      <c r="B65" s="17">
        <v>0</v>
      </c>
    </row>
    <row r="66" ht="17.25" customHeight="1" spans="1:2">
      <c r="A66" s="31" t="s">
        <v>66</v>
      </c>
      <c r="B66" s="17">
        <v>0</v>
      </c>
    </row>
    <row r="67" ht="17.25" customHeight="1" spans="1:2">
      <c r="A67" s="31" t="s">
        <v>67</v>
      </c>
      <c r="B67" s="17">
        <v>0</v>
      </c>
    </row>
    <row r="68" ht="17.25" customHeight="1" spans="1:2">
      <c r="A68" s="31" t="s">
        <v>68</v>
      </c>
      <c r="B68" s="17">
        <f>SUM(B69:B70)</f>
        <v>0</v>
      </c>
    </row>
    <row r="69" ht="17.25" customHeight="1" spans="1:2">
      <c r="A69" s="23" t="s">
        <v>69</v>
      </c>
      <c r="B69" s="17">
        <v>0</v>
      </c>
    </row>
    <row r="70" ht="17.25" customHeight="1" spans="1:2">
      <c r="A70" s="23" t="s">
        <v>70</v>
      </c>
      <c r="B70" s="17">
        <v>0</v>
      </c>
    </row>
    <row r="71" ht="17.25" customHeight="1" spans="1:2">
      <c r="A71" s="31" t="s">
        <v>71</v>
      </c>
      <c r="B71" s="17">
        <v>0</v>
      </c>
    </row>
    <row r="72" ht="17.25" customHeight="1" spans="1:2">
      <c r="A72" s="31" t="s">
        <v>72</v>
      </c>
      <c r="B72" s="17">
        <f>SUM(B73:B74)</f>
        <v>925</v>
      </c>
    </row>
    <row r="73" ht="17.25" customHeight="1" spans="1:2">
      <c r="A73" s="23" t="s">
        <v>73</v>
      </c>
      <c r="B73" s="17">
        <v>925</v>
      </c>
    </row>
    <row r="74" ht="17.25" customHeight="1" spans="1:2">
      <c r="A74" s="23" t="s">
        <v>74</v>
      </c>
      <c r="B74" s="17">
        <v>0</v>
      </c>
    </row>
  </sheetData>
  <mergeCells count="1">
    <mergeCell ref="A1:B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4"/>
  <sheetViews>
    <sheetView showGridLines="0" showZeros="0" workbookViewId="0">
      <selection activeCell="B13" sqref="B13"/>
    </sheetView>
  </sheetViews>
  <sheetFormatPr defaultColWidth="12.1833333333333" defaultRowHeight="15.55" customHeight="1" outlineLevelCol="1"/>
  <cols>
    <col min="1" max="1" width="59" style="9" customWidth="1"/>
    <col min="2" max="2" width="22.4833333333333" style="9" customWidth="1"/>
    <col min="3" max="16383" width="12.1833333333333" style="9" customWidth="1"/>
  </cols>
  <sheetData>
    <row r="1" ht="44.25" customHeight="1" spans="1:2">
      <c r="A1" s="28" t="s">
        <v>334</v>
      </c>
      <c r="B1" s="28"/>
    </row>
    <row r="2" ht="17" customHeight="1" spans="1:2">
      <c r="A2" s="29"/>
      <c r="B2" s="30" t="s">
        <v>1</v>
      </c>
    </row>
    <row r="3" ht="17" customHeight="1" spans="1:2">
      <c r="A3" s="25" t="s">
        <v>2</v>
      </c>
      <c r="B3" s="25" t="s">
        <v>3</v>
      </c>
    </row>
    <row r="4" ht="17" customHeight="1" spans="1:2">
      <c r="A4" s="25" t="s">
        <v>76</v>
      </c>
      <c r="B4" s="17">
        <f>SUM(B5,B13,B29,B41,B52,B107,B131,B183,B188,B192,B218,B236,B254)</f>
        <v>182763</v>
      </c>
    </row>
    <row r="5" ht="17" customHeight="1" spans="1:2">
      <c r="A5" s="31" t="s">
        <v>77</v>
      </c>
      <c r="B5" s="17">
        <f>B6</f>
        <v>0</v>
      </c>
    </row>
    <row r="6" ht="17" customHeight="1" spans="1:2">
      <c r="A6" s="31" t="s">
        <v>78</v>
      </c>
      <c r="B6" s="17">
        <f>SUM(B7:B12)</f>
        <v>0</v>
      </c>
    </row>
    <row r="7" ht="17" customHeight="1" spans="1:2">
      <c r="A7" s="23" t="s">
        <v>79</v>
      </c>
      <c r="B7" s="17">
        <v>0</v>
      </c>
    </row>
    <row r="8" ht="17" customHeight="1" spans="1:2">
      <c r="A8" s="23" t="s">
        <v>80</v>
      </c>
      <c r="B8" s="17">
        <v>0</v>
      </c>
    </row>
    <row r="9" ht="17" customHeight="1" spans="1:2">
      <c r="A9" s="23" t="s">
        <v>81</v>
      </c>
      <c r="B9" s="17">
        <v>0</v>
      </c>
    </row>
    <row r="10" ht="17" customHeight="1" spans="1:2">
      <c r="A10" s="23" t="s">
        <v>82</v>
      </c>
      <c r="B10" s="17">
        <v>0</v>
      </c>
    </row>
    <row r="11" ht="17.25" customHeight="1" spans="1:2">
      <c r="A11" s="23" t="s">
        <v>83</v>
      </c>
      <c r="B11" s="17">
        <v>0</v>
      </c>
    </row>
    <row r="12" ht="17.25" customHeight="1" spans="1:2">
      <c r="A12" s="23" t="s">
        <v>84</v>
      </c>
      <c r="B12" s="17">
        <v>0</v>
      </c>
    </row>
    <row r="13" ht="17.25" customHeight="1" spans="1:2">
      <c r="A13" s="31" t="s">
        <v>85</v>
      </c>
      <c r="B13" s="17">
        <f>SUM(B14,B20,B26)</f>
        <v>0</v>
      </c>
    </row>
    <row r="14" ht="17.25" customHeight="1" spans="1:2">
      <c r="A14" s="31" t="s">
        <v>86</v>
      </c>
      <c r="B14" s="17">
        <f>SUM(B15:B19)</f>
        <v>0</v>
      </c>
    </row>
    <row r="15" ht="17.25" customHeight="1" spans="1:2">
      <c r="A15" s="23" t="s">
        <v>87</v>
      </c>
      <c r="B15" s="17">
        <v>0</v>
      </c>
    </row>
    <row r="16" ht="17.25" customHeight="1" spans="1:2">
      <c r="A16" s="23" t="s">
        <v>88</v>
      </c>
      <c r="B16" s="17">
        <v>0</v>
      </c>
    </row>
    <row r="17" ht="17.25" customHeight="1" spans="1:2">
      <c r="A17" s="23" t="s">
        <v>89</v>
      </c>
      <c r="B17" s="17">
        <v>0</v>
      </c>
    </row>
    <row r="18" customHeight="1" spans="1:2">
      <c r="A18" s="23" t="s">
        <v>90</v>
      </c>
      <c r="B18" s="17">
        <v>0</v>
      </c>
    </row>
    <row r="19" ht="17.25" customHeight="1" spans="1:2">
      <c r="A19" s="23" t="s">
        <v>91</v>
      </c>
      <c r="B19" s="17">
        <v>0</v>
      </c>
    </row>
    <row r="20" ht="17.25" customHeight="1" spans="1:2">
      <c r="A20" s="31" t="s">
        <v>92</v>
      </c>
      <c r="B20" s="17">
        <f>SUM(B21:B25)</f>
        <v>0</v>
      </c>
    </row>
    <row r="21" ht="17.25" customHeight="1" spans="1:2">
      <c r="A21" s="23" t="s">
        <v>93</v>
      </c>
      <c r="B21" s="17">
        <v>0</v>
      </c>
    </row>
    <row r="22" ht="17.25" customHeight="1" spans="1:2">
      <c r="A22" s="23" t="s">
        <v>94</v>
      </c>
      <c r="B22" s="17">
        <v>0</v>
      </c>
    </row>
    <row r="23" ht="17.25" customHeight="1" spans="1:2">
      <c r="A23" s="23" t="s">
        <v>95</v>
      </c>
      <c r="B23" s="17">
        <v>0</v>
      </c>
    </row>
    <row r="24" ht="17.25" customHeight="1" spans="1:2">
      <c r="A24" s="23" t="s">
        <v>96</v>
      </c>
      <c r="B24" s="17">
        <v>0</v>
      </c>
    </row>
    <row r="25" ht="17.25" customHeight="1" spans="1:2">
      <c r="A25" s="23" t="s">
        <v>97</v>
      </c>
      <c r="B25" s="17">
        <v>0</v>
      </c>
    </row>
    <row r="26" ht="17.25" customHeight="1" spans="1:2">
      <c r="A26" s="31" t="s">
        <v>98</v>
      </c>
      <c r="B26" s="17">
        <f>SUM(B27:B28)</f>
        <v>0</v>
      </c>
    </row>
    <row r="27" ht="17.25" customHeight="1" spans="1:2">
      <c r="A27" s="23" t="s">
        <v>99</v>
      </c>
      <c r="B27" s="17">
        <v>0</v>
      </c>
    </row>
    <row r="28" ht="17.25" customHeight="1" spans="1:2">
      <c r="A28" s="23" t="s">
        <v>100</v>
      </c>
      <c r="B28" s="17">
        <v>0</v>
      </c>
    </row>
    <row r="29" ht="17.25" customHeight="1" spans="1:2">
      <c r="A29" s="31" t="s">
        <v>101</v>
      </c>
      <c r="B29" s="17">
        <f>SUM(B30,B34,B38)</f>
        <v>0</v>
      </c>
    </row>
    <row r="30" ht="17.25" customHeight="1" spans="1:2">
      <c r="A30" s="31" t="s">
        <v>102</v>
      </c>
      <c r="B30" s="17">
        <f>SUM(B31:B33)</f>
        <v>0</v>
      </c>
    </row>
    <row r="31" ht="17.25" customHeight="1" spans="1:2">
      <c r="A31" s="23" t="s">
        <v>103</v>
      </c>
      <c r="B31" s="17">
        <v>0</v>
      </c>
    </row>
    <row r="32" ht="17.25" customHeight="1" spans="1:2">
      <c r="A32" s="23" t="s">
        <v>104</v>
      </c>
      <c r="B32" s="17">
        <v>0</v>
      </c>
    </row>
    <row r="33" ht="17.25" customHeight="1" spans="1:2">
      <c r="A33" s="23" t="s">
        <v>105</v>
      </c>
      <c r="B33" s="17">
        <v>0</v>
      </c>
    </row>
    <row r="34" ht="17.25" customHeight="1" spans="1:2">
      <c r="A34" s="31" t="s">
        <v>106</v>
      </c>
      <c r="B34" s="17">
        <f>SUM(B35:B37)</f>
        <v>0</v>
      </c>
    </row>
    <row r="35" ht="17.25" customHeight="1" spans="1:2">
      <c r="A35" s="23" t="s">
        <v>103</v>
      </c>
      <c r="B35" s="17">
        <v>0</v>
      </c>
    </row>
    <row r="36" ht="17.25" customHeight="1" spans="1:2">
      <c r="A36" s="23" t="s">
        <v>104</v>
      </c>
      <c r="B36" s="17">
        <v>0</v>
      </c>
    </row>
    <row r="37" ht="17.25" customHeight="1" spans="1:2">
      <c r="A37" s="23" t="s">
        <v>107</v>
      </c>
      <c r="B37" s="17">
        <v>0</v>
      </c>
    </row>
    <row r="38" ht="17.25" customHeight="1" spans="1:2">
      <c r="A38" s="31" t="s">
        <v>108</v>
      </c>
      <c r="B38" s="17">
        <f>SUM(B39:B40)</f>
        <v>0</v>
      </c>
    </row>
    <row r="39" ht="17.25" customHeight="1" spans="1:2">
      <c r="A39" s="23" t="s">
        <v>104</v>
      </c>
      <c r="B39" s="17">
        <v>0</v>
      </c>
    </row>
    <row r="40" ht="17.25" customHeight="1" spans="1:2">
      <c r="A40" s="23" t="s">
        <v>109</v>
      </c>
      <c r="B40" s="17">
        <v>0</v>
      </c>
    </row>
    <row r="41" ht="17.25" customHeight="1" spans="1:2">
      <c r="A41" s="31" t="s">
        <v>110</v>
      </c>
      <c r="B41" s="17">
        <f>SUM(B42,B47)</f>
        <v>0</v>
      </c>
    </row>
    <row r="42" ht="17.25" customHeight="1" spans="1:2">
      <c r="A42" s="31" t="s">
        <v>111</v>
      </c>
      <c r="B42" s="17">
        <f>SUM(B43:B46)</f>
        <v>0</v>
      </c>
    </row>
    <row r="43" ht="17.25" customHeight="1" spans="1:2">
      <c r="A43" s="23" t="s">
        <v>112</v>
      </c>
      <c r="B43" s="17">
        <v>0</v>
      </c>
    </row>
    <row r="44" ht="17.25" customHeight="1" spans="1:2">
      <c r="A44" s="23" t="s">
        <v>113</v>
      </c>
      <c r="B44" s="17">
        <v>0</v>
      </c>
    </row>
    <row r="45" ht="17.25" customHeight="1" spans="1:2">
      <c r="A45" s="23" t="s">
        <v>114</v>
      </c>
      <c r="B45" s="17">
        <v>0</v>
      </c>
    </row>
    <row r="46" ht="17.25" customHeight="1" spans="1:2">
      <c r="A46" s="23" t="s">
        <v>115</v>
      </c>
      <c r="B46" s="17">
        <v>0</v>
      </c>
    </row>
    <row r="47" ht="17.25" customHeight="1" spans="1:2">
      <c r="A47" s="31" t="s">
        <v>116</v>
      </c>
      <c r="B47" s="17">
        <f>SUM(B48:B51)</f>
        <v>0</v>
      </c>
    </row>
    <row r="48" ht="17.25" customHeight="1" spans="1:2">
      <c r="A48" s="23" t="s">
        <v>117</v>
      </c>
      <c r="B48" s="17">
        <v>0</v>
      </c>
    </row>
    <row r="49" ht="17.25" customHeight="1" spans="1:2">
      <c r="A49" s="23" t="s">
        <v>118</v>
      </c>
      <c r="B49" s="17">
        <v>0</v>
      </c>
    </row>
    <row r="50" ht="17.25" customHeight="1" spans="1:2">
      <c r="A50" s="23" t="s">
        <v>119</v>
      </c>
      <c r="B50" s="17">
        <v>0</v>
      </c>
    </row>
    <row r="51" ht="17.25" customHeight="1" spans="1:2">
      <c r="A51" s="23" t="s">
        <v>120</v>
      </c>
      <c r="B51" s="17">
        <v>0</v>
      </c>
    </row>
    <row r="52" ht="17.25" customHeight="1" spans="1:2">
      <c r="A52" s="31" t="s">
        <v>121</v>
      </c>
      <c r="B52" s="17">
        <f>SUM(B53,B66,B70:B71,B77,B81,B85,B89,B95,B98)</f>
        <v>740</v>
      </c>
    </row>
    <row r="53" ht="17.25" customHeight="1" spans="1:2">
      <c r="A53" s="31" t="s">
        <v>122</v>
      </c>
      <c r="B53" s="17">
        <f>SUM(B54:B65)</f>
        <v>740</v>
      </c>
    </row>
    <row r="54" ht="17.25" customHeight="1" spans="1:2">
      <c r="A54" s="23" t="s">
        <v>123</v>
      </c>
      <c r="B54" s="17">
        <v>715</v>
      </c>
    </row>
    <row r="55" ht="17.25" customHeight="1" spans="1:2">
      <c r="A55" s="23" t="s">
        <v>124</v>
      </c>
      <c r="B55" s="17">
        <v>0</v>
      </c>
    </row>
    <row r="56" ht="17.25" customHeight="1" spans="1:2">
      <c r="A56" s="23" t="s">
        <v>125</v>
      </c>
      <c r="B56" s="17">
        <v>0</v>
      </c>
    </row>
    <row r="57" ht="17.25" customHeight="1" spans="1:2">
      <c r="A57" s="23" t="s">
        <v>126</v>
      </c>
      <c r="B57" s="17">
        <v>0</v>
      </c>
    </row>
    <row r="58" ht="17.25" customHeight="1" spans="1:2">
      <c r="A58" s="23" t="s">
        <v>127</v>
      </c>
      <c r="B58" s="17">
        <v>0</v>
      </c>
    </row>
    <row r="59" ht="17.25" customHeight="1" spans="1:2">
      <c r="A59" s="23" t="s">
        <v>128</v>
      </c>
      <c r="B59" s="17">
        <v>0</v>
      </c>
    </row>
    <row r="60" ht="17.25" customHeight="1" spans="1:2">
      <c r="A60" s="23" t="s">
        <v>129</v>
      </c>
      <c r="B60" s="17">
        <v>0</v>
      </c>
    </row>
    <row r="61" ht="17.25" customHeight="1" spans="1:2">
      <c r="A61" s="23" t="s">
        <v>130</v>
      </c>
      <c r="B61" s="17">
        <v>0</v>
      </c>
    </row>
    <row r="62" ht="17.25" customHeight="1" spans="1:2">
      <c r="A62" s="23" t="s">
        <v>131</v>
      </c>
      <c r="B62" s="17">
        <v>0</v>
      </c>
    </row>
    <row r="63" ht="17.25" customHeight="1" spans="1:2">
      <c r="A63" s="23" t="s">
        <v>132</v>
      </c>
      <c r="B63" s="17">
        <v>0</v>
      </c>
    </row>
    <row r="64" ht="17.25" customHeight="1" spans="1:2">
      <c r="A64" s="23" t="s">
        <v>133</v>
      </c>
      <c r="B64" s="17">
        <v>0</v>
      </c>
    </row>
    <row r="65" ht="17.25" customHeight="1" spans="1:2">
      <c r="A65" s="23" t="s">
        <v>134</v>
      </c>
      <c r="B65" s="17">
        <v>25</v>
      </c>
    </row>
    <row r="66" ht="17.25" customHeight="1" spans="1:2">
      <c r="A66" s="31" t="s">
        <v>135</v>
      </c>
      <c r="B66" s="17">
        <f>SUM(B67:B69)</f>
        <v>0</v>
      </c>
    </row>
    <row r="67" ht="17.25" customHeight="1" spans="1:2">
      <c r="A67" s="23" t="s">
        <v>123</v>
      </c>
      <c r="B67" s="17">
        <v>0</v>
      </c>
    </row>
    <row r="68" ht="17.25" customHeight="1" spans="1:2">
      <c r="A68" s="23" t="s">
        <v>124</v>
      </c>
      <c r="B68" s="17">
        <v>0</v>
      </c>
    </row>
    <row r="69" ht="17.25" customHeight="1" spans="1:2">
      <c r="A69" s="23" t="s">
        <v>136</v>
      </c>
      <c r="B69" s="17">
        <v>0</v>
      </c>
    </row>
    <row r="70" ht="17.25" customHeight="1" spans="1:2">
      <c r="A70" s="31" t="s">
        <v>137</v>
      </c>
      <c r="B70" s="17">
        <v>0</v>
      </c>
    </row>
    <row r="71" ht="17.25" customHeight="1" spans="1:2">
      <c r="A71" s="31" t="s">
        <v>138</v>
      </c>
      <c r="B71" s="17">
        <f>SUM(B72:B76)</f>
        <v>0</v>
      </c>
    </row>
    <row r="72" ht="17.25" customHeight="1" spans="1:2">
      <c r="A72" s="23" t="s">
        <v>139</v>
      </c>
      <c r="B72" s="17">
        <v>0</v>
      </c>
    </row>
    <row r="73" ht="17.25" customHeight="1" spans="1:2">
      <c r="A73" s="23" t="s">
        <v>140</v>
      </c>
      <c r="B73" s="17">
        <v>0</v>
      </c>
    </row>
    <row r="74" ht="17.25" customHeight="1" spans="1:2">
      <c r="A74" s="23" t="s">
        <v>141</v>
      </c>
      <c r="B74" s="17">
        <v>0</v>
      </c>
    </row>
    <row r="75" ht="17.25" customHeight="1" spans="1:2">
      <c r="A75" s="23" t="s">
        <v>142</v>
      </c>
      <c r="B75" s="17">
        <v>0</v>
      </c>
    </row>
    <row r="76" ht="17.25" customHeight="1" spans="1:2">
      <c r="A76" s="23" t="s">
        <v>143</v>
      </c>
      <c r="B76" s="17">
        <v>0</v>
      </c>
    </row>
    <row r="77" ht="17.25" customHeight="1" spans="1:2">
      <c r="A77" s="31" t="s">
        <v>144</v>
      </c>
      <c r="B77" s="17">
        <f>SUM(B78:B80)</f>
        <v>0</v>
      </c>
    </row>
    <row r="78" ht="17.25" customHeight="1" spans="1:2">
      <c r="A78" s="23" t="s">
        <v>145</v>
      </c>
      <c r="B78" s="17">
        <v>0</v>
      </c>
    </row>
    <row r="79" ht="17.25" customHeight="1" spans="1:2">
      <c r="A79" s="23" t="s">
        <v>146</v>
      </c>
      <c r="B79" s="17">
        <v>0</v>
      </c>
    </row>
    <row r="80" ht="17.25" customHeight="1" spans="1:2">
      <c r="A80" s="23" t="s">
        <v>147</v>
      </c>
      <c r="B80" s="17">
        <v>0</v>
      </c>
    </row>
    <row r="81" ht="17.25" customHeight="1" spans="1:2">
      <c r="A81" s="31" t="s">
        <v>148</v>
      </c>
      <c r="B81" s="17">
        <f>SUM(B82:B84)</f>
        <v>0</v>
      </c>
    </row>
    <row r="82" ht="17.25" customHeight="1" spans="1:2">
      <c r="A82" s="23" t="s">
        <v>149</v>
      </c>
      <c r="B82" s="17">
        <v>0</v>
      </c>
    </row>
    <row r="83" ht="17.25" customHeight="1" spans="1:2">
      <c r="A83" s="23" t="s">
        <v>150</v>
      </c>
      <c r="B83" s="17">
        <v>0</v>
      </c>
    </row>
    <row r="84" ht="17.25" customHeight="1" spans="1:2">
      <c r="A84" s="23" t="s">
        <v>151</v>
      </c>
      <c r="B84" s="17">
        <v>0</v>
      </c>
    </row>
    <row r="85" ht="17.25" customHeight="1" spans="1:2">
      <c r="A85" s="31" t="s">
        <v>152</v>
      </c>
      <c r="B85" s="17">
        <f>SUM(B86:B88)</f>
        <v>0</v>
      </c>
    </row>
    <row r="86" ht="17.25" customHeight="1" spans="1:2">
      <c r="A86" s="23" t="s">
        <v>149</v>
      </c>
      <c r="B86" s="17">
        <v>0</v>
      </c>
    </row>
    <row r="87" ht="17.25" customHeight="1" spans="1:2">
      <c r="A87" s="23" t="s">
        <v>150</v>
      </c>
      <c r="B87" s="17">
        <v>0</v>
      </c>
    </row>
    <row r="88" ht="17.25" customHeight="1" spans="1:2">
      <c r="A88" s="23" t="s">
        <v>153</v>
      </c>
      <c r="B88" s="17">
        <v>0</v>
      </c>
    </row>
    <row r="89" ht="17.25" customHeight="1" spans="1:2">
      <c r="A89" s="31" t="s">
        <v>154</v>
      </c>
      <c r="B89" s="17">
        <f>SUM(B90:B94)</f>
        <v>0</v>
      </c>
    </row>
    <row r="90" ht="17.25" customHeight="1" spans="1:2">
      <c r="A90" s="23" t="s">
        <v>155</v>
      </c>
      <c r="B90" s="17">
        <v>0</v>
      </c>
    </row>
    <row r="91" ht="17.25" customHeight="1" spans="1:2">
      <c r="A91" s="23" t="s">
        <v>156</v>
      </c>
      <c r="B91" s="17">
        <v>0</v>
      </c>
    </row>
    <row r="92" ht="17.25" customHeight="1" spans="1:2">
      <c r="A92" s="23" t="s">
        <v>157</v>
      </c>
      <c r="B92" s="17">
        <v>0</v>
      </c>
    </row>
    <row r="93" ht="17.25" customHeight="1" spans="1:2">
      <c r="A93" s="23" t="s">
        <v>158</v>
      </c>
      <c r="B93" s="17">
        <v>0</v>
      </c>
    </row>
    <row r="94" ht="17.25" customHeight="1" spans="1:2">
      <c r="A94" s="23" t="s">
        <v>159</v>
      </c>
      <c r="B94" s="17">
        <v>0</v>
      </c>
    </row>
    <row r="95" ht="17.25" customHeight="1" spans="1:2">
      <c r="A95" s="31" t="s">
        <v>160</v>
      </c>
      <c r="B95" s="17">
        <f>SUM(B96:B97)</f>
        <v>0</v>
      </c>
    </row>
    <row r="96" ht="17.25" customHeight="1" spans="1:2">
      <c r="A96" s="23" t="s">
        <v>161</v>
      </c>
      <c r="B96" s="17">
        <v>0</v>
      </c>
    </row>
    <row r="97" ht="17.25" customHeight="1" spans="1:2">
      <c r="A97" s="23" t="s">
        <v>162</v>
      </c>
      <c r="B97" s="17">
        <v>0</v>
      </c>
    </row>
    <row r="98" ht="17.25" customHeight="1" spans="1:2">
      <c r="A98" s="31" t="s">
        <v>163</v>
      </c>
      <c r="B98" s="17">
        <f>SUM(B99:B106)</f>
        <v>0</v>
      </c>
    </row>
    <row r="99" ht="17.25" customHeight="1" spans="1:2">
      <c r="A99" s="23" t="s">
        <v>149</v>
      </c>
      <c r="B99" s="17">
        <v>0</v>
      </c>
    </row>
    <row r="100" ht="17.25" customHeight="1" spans="1:2">
      <c r="A100" s="23" t="s">
        <v>150</v>
      </c>
      <c r="B100" s="17">
        <v>0</v>
      </c>
    </row>
    <row r="101" ht="17.25" customHeight="1" spans="1:2">
      <c r="A101" s="23" t="s">
        <v>164</v>
      </c>
      <c r="B101" s="17">
        <v>0</v>
      </c>
    </row>
    <row r="102" ht="17.25" customHeight="1" spans="1:2">
      <c r="A102" s="23" t="s">
        <v>165</v>
      </c>
      <c r="B102" s="17">
        <v>0</v>
      </c>
    </row>
    <row r="103" ht="17.25" customHeight="1" spans="1:2">
      <c r="A103" s="23" t="s">
        <v>166</v>
      </c>
      <c r="B103" s="17">
        <v>0</v>
      </c>
    </row>
    <row r="104" ht="17.25" customHeight="1" spans="1:2">
      <c r="A104" s="23" t="s">
        <v>167</v>
      </c>
      <c r="B104" s="17">
        <v>0</v>
      </c>
    </row>
    <row r="105" ht="17.25" customHeight="1" spans="1:2">
      <c r="A105" s="23" t="s">
        <v>168</v>
      </c>
      <c r="B105" s="17">
        <v>0</v>
      </c>
    </row>
    <row r="106" ht="17.25" customHeight="1" spans="1:2">
      <c r="A106" s="23" t="s">
        <v>169</v>
      </c>
      <c r="B106" s="17">
        <v>0</v>
      </c>
    </row>
    <row r="107" ht="17.25" customHeight="1" spans="1:2">
      <c r="A107" s="31" t="s">
        <v>170</v>
      </c>
      <c r="B107" s="17">
        <f>SUM(B108,B113,B118,B123,B126)</f>
        <v>0</v>
      </c>
    </row>
    <row r="108" ht="17.25" customHeight="1" spans="1:2">
      <c r="A108" s="31" t="s">
        <v>171</v>
      </c>
      <c r="B108" s="17">
        <f>SUM(B109:B112)</f>
        <v>0</v>
      </c>
    </row>
    <row r="109" ht="17.25" customHeight="1" spans="1:2">
      <c r="A109" s="23" t="s">
        <v>104</v>
      </c>
      <c r="B109" s="17">
        <v>0</v>
      </c>
    </row>
    <row r="110" ht="17.25" customHeight="1" spans="1:2">
      <c r="A110" s="23" t="s">
        <v>172</v>
      </c>
      <c r="B110" s="17">
        <v>0</v>
      </c>
    </row>
    <row r="111" ht="17.25" customHeight="1" spans="1:2">
      <c r="A111" s="23" t="s">
        <v>173</v>
      </c>
      <c r="B111" s="17">
        <v>0</v>
      </c>
    </row>
    <row r="112" ht="17.25" customHeight="1" spans="1:2">
      <c r="A112" s="23" t="s">
        <v>174</v>
      </c>
      <c r="B112" s="17">
        <v>0</v>
      </c>
    </row>
    <row r="113" ht="17.25" customHeight="1" spans="1:2">
      <c r="A113" s="31" t="s">
        <v>175</v>
      </c>
      <c r="B113" s="17">
        <f>SUM(B114:B117)</f>
        <v>0</v>
      </c>
    </row>
    <row r="114" ht="17.25" customHeight="1" spans="1:2">
      <c r="A114" s="23" t="s">
        <v>104</v>
      </c>
      <c r="B114" s="17">
        <v>0</v>
      </c>
    </row>
    <row r="115" ht="17.25" customHeight="1" spans="1:2">
      <c r="A115" s="23" t="s">
        <v>172</v>
      </c>
      <c r="B115" s="17">
        <v>0</v>
      </c>
    </row>
    <row r="116" ht="17.25" customHeight="1" spans="1:2">
      <c r="A116" s="23" t="s">
        <v>176</v>
      </c>
      <c r="B116" s="17">
        <v>0</v>
      </c>
    </row>
    <row r="117" ht="17.25" customHeight="1" spans="1:2">
      <c r="A117" s="23" t="s">
        <v>177</v>
      </c>
      <c r="B117" s="17">
        <v>0</v>
      </c>
    </row>
    <row r="118" ht="17.25" customHeight="1" spans="1:2">
      <c r="A118" s="31" t="s">
        <v>178</v>
      </c>
      <c r="B118" s="17">
        <f>SUM(B119:B122)</f>
        <v>0</v>
      </c>
    </row>
    <row r="119" ht="17.25" customHeight="1" spans="1:2">
      <c r="A119" s="23" t="s">
        <v>179</v>
      </c>
      <c r="B119" s="17">
        <v>0</v>
      </c>
    </row>
    <row r="120" ht="17.25" customHeight="1" spans="1:2">
      <c r="A120" s="23" t="s">
        <v>180</v>
      </c>
      <c r="B120" s="17">
        <v>0</v>
      </c>
    </row>
    <row r="121" ht="17.25" customHeight="1" spans="1:2">
      <c r="A121" s="23" t="s">
        <v>181</v>
      </c>
      <c r="B121" s="17">
        <v>0</v>
      </c>
    </row>
    <row r="122" ht="17.25" customHeight="1" spans="1:2">
      <c r="A122" s="23" t="s">
        <v>182</v>
      </c>
      <c r="B122" s="17">
        <v>0</v>
      </c>
    </row>
    <row r="123" ht="17.25" customHeight="1" spans="1:2">
      <c r="A123" s="31" t="s">
        <v>183</v>
      </c>
      <c r="B123" s="17">
        <f>SUM(B124:B125)</f>
        <v>0</v>
      </c>
    </row>
    <row r="124" ht="17.25" customHeight="1" spans="1:2">
      <c r="A124" s="23" t="s">
        <v>184</v>
      </c>
      <c r="B124" s="17">
        <v>0</v>
      </c>
    </row>
    <row r="125" ht="17.25" customHeight="1" spans="1:2">
      <c r="A125" s="23" t="s">
        <v>185</v>
      </c>
      <c r="B125" s="17">
        <v>0</v>
      </c>
    </row>
    <row r="126" ht="17.25" customHeight="1" spans="1:2">
      <c r="A126" s="31" t="s">
        <v>186</v>
      </c>
      <c r="B126" s="17">
        <f>SUM(B127:B130)</f>
        <v>0</v>
      </c>
    </row>
    <row r="127" ht="17.25" customHeight="1" spans="1:2">
      <c r="A127" s="23" t="s">
        <v>187</v>
      </c>
      <c r="B127" s="17">
        <v>0</v>
      </c>
    </row>
    <row r="128" ht="17.25" customHeight="1" spans="1:2">
      <c r="A128" s="23" t="s">
        <v>188</v>
      </c>
      <c r="B128" s="17">
        <v>0</v>
      </c>
    </row>
    <row r="129" ht="17.25" customHeight="1" spans="1:2">
      <c r="A129" s="23" t="s">
        <v>189</v>
      </c>
      <c r="B129" s="17">
        <v>0</v>
      </c>
    </row>
    <row r="130" ht="17.25" customHeight="1" spans="1:2">
      <c r="A130" s="23" t="s">
        <v>190</v>
      </c>
      <c r="B130" s="17">
        <v>0</v>
      </c>
    </row>
    <row r="131" ht="17.25" customHeight="1" spans="1:2">
      <c r="A131" s="31" t="s">
        <v>191</v>
      </c>
      <c r="B131" s="17">
        <f>SUM(B132,B137,B142,B147,B156,B163,B172,B175,B178,B179)</f>
        <v>53000</v>
      </c>
    </row>
    <row r="132" ht="17.25" customHeight="1" spans="1:2">
      <c r="A132" s="31" t="s">
        <v>192</v>
      </c>
      <c r="B132" s="17">
        <f>SUM(B133:B136)</f>
        <v>0</v>
      </c>
    </row>
    <row r="133" ht="17.25" customHeight="1" spans="1:2">
      <c r="A133" s="23" t="s">
        <v>193</v>
      </c>
      <c r="B133" s="17">
        <v>0</v>
      </c>
    </row>
    <row r="134" ht="17.25" customHeight="1" spans="1:2">
      <c r="A134" s="23" t="s">
        <v>194</v>
      </c>
      <c r="B134" s="17">
        <v>0</v>
      </c>
    </row>
    <row r="135" ht="17.25" customHeight="1" spans="1:2">
      <c r="A135" s="23" t="s">
        <v>195</v>
      </c>
      <c r="B135" s="17">
        <v>0</v>
      </c>
    </row>
    <row r="136" ht="17.25" customHeight="1" spans="1:2">
      <c r="A136" s="23" t="s">
        <v>196</v>
      </c>
      <c r="B136" s="17">
        <v>0</v>
      </c>
    </row>
    <row r="137" ht="17.25" customHeight="1" spans="1:2">
      <c r="A137" s="31" t="s">
        <v>197</v>
      </c>
      <c r="B137" s="17">
        <f>SUM(B138:B141)</f>
        <v>0</v>
      </c>
    </row>
    <row r="138" ht="17.25" customHeight="1" spans="1:2">
      <c r="A138" s="23" t="s">
        <v>195</v>
      </c>
      <c r="B138" s="17">
        <v>0</v>
      </c>
    </row>
    <row r="139" ht="17.25" customHeight="1" spans="1:2">
      <c r="A139" s="23" t="s">
        <v>198</v>
      </c>
      <c r="B139" s="17">
        <v>0</v>
      </c>
    </row>
    <row r="140" ht="17.25" customHeight="1" spans="1:2">
      <c r="A140" s="23" t="s">
        <v>199</v>
      </c>
      <c r="B140" s="17">
        <v>0</v>
      </c>
    </row>
    <row r="141" ht="17.25" customHeight="1" spans="1:2">
      <c r="A141" s="23" t="s">
        <v>200</v>
      </c>
      <c r="B141" s="17">
        <v>0</v>
      </c>
    </row>
    <row r="142" ht="17.25" customHeight="1" spans="1:2">
      <c r="A142" s="31" t="s">
        <v>201</v>
      </c>
      <c r="B142" s="17">
        <f>SUM(B143:B146)</f>
        <v>0</v>
      </c>
    </row>
    <row r="143" ht="17.25" customHeight="1" spans="1:2">
      <c r="A143" s="23" t="s">
        <v>202</v>
      </c>
      <c r="B143" s="17">
        <v>0</v>
      </c>
    </row>
    <row r="144" ht="17.25" customHeight="1" spans="1:2">
      <c r="A144" s="23" t="s">
        <v>203</v>
      </c>
      <c r="B144" s="17">
        <v>0</v>
      </c>
    </row>
    <row r="145" ht="17.25" customHeight="1" spans="1:2">
      <c r="A145" s="23" t="s">
        <v>204</v>
      </c>
      <c r="B145" s="17">
        <v>0</v>
      </c>
    </row>
    <row r="146" ht="17.25" customHeight="1" spans="1:2">
      <c r="A146" s="23" t="s">
        <v>205</v>
      </c>
      <c r="B146" s="17">
        <v>0</v>
      </c>
    </row>
    <row r="147" ht="17.25" customHeight="1" spans="1:2">
      <c r="A147" s="31" t="s">
        <v>206</v>
      </c>
      <c r="B147" s="17">
        <f>SUM(B148:B155)</f>
        <v>0</v>
      </c>
    </row>
    <row r="148" ht="17.25" customHeight="1" spans="1:2">
      <c r="A148" s="23" t="s">
        <v>207</v>
      </c>
      <c r="B148" s="17">
        <v>0</v>
      </c>
    </row>
    <row r="149" ht="17.25" customHeight="1" spans="1:2">
      <c r="A149" s="23" t="s">
        <v>208</v>
      </c>
      <c r="B149" s="17">
        <v>0</v>
      </c>
    </row>
    <row r="150" ht="17.25" customHeight="1" spans="1:2">
      <c r="A150" s="23" t="s">
        <v>209</v>
      </c>
      <c r="B150" s="17">
        <v>0</v>
      </c>
    </row>
    <row r="151" ht="17.25" customHeight="1" spans="1:2">
      <c r="A151" s="23" t="s">
        <v>210</v>
      </c>
      <c r="B151" s="17">
        <v>0</v>
      </c>
    </row>
    <row r="152" ht="17.25" customHeight="1" spans="1:2">
      <c r="A152" s="23" t="s">
        <v>211</v>
      </c>
      <c r="B152" s="17">
        <v>0</v>
      </c>
    </row>
    <row r="153" ht="17.25" customHeight="1" spans="1:2">
      <c r="A153" s="23" t="s">
        <v>212</v>
      </c>
      <c r="B153" s="17">
        <v>0</v>
      </c>
    </row>
    <row r="154" ht="17.25" customHeight="1" spans="1:2">
      <c r="A154" s="23" t="s">
        <v>213</v>
      </c>
      <c r="B154" s="17">
        <v>0</v>
      </c>
    </row>
    <row r="155" ht="17.25" customHeight="1" spans="1:2">
      <c r="A155" s="23" t="s">
        <v>214</v>
      </c>
      <c r="B155" s="17">
        <v>0</v>
      </c>
    </row>
    <row r="156" ht="17.25" customHeight="1" spans="1:2">
      <c r="A156" s="31" t="s">
        <v>215</v>
      </c>
      <c r="B156" s="17">
        <f>SUM(B157:B162)</f>
        <v>0</v>
      </c>
    </row>
    <row r="157" ht="17.25" customHeight="1" spans="1:2">
      <c r="A157" s="23" t="s">
        <v>216</v>
      </c>
      <c r="B157" s="17">
        <v>0</v>
      </c>
    </row>
    <row r="158" ht="17.25" customHeight="1" spans="1:2">
      <c r="A158" s="23" t="s">
        <v>217</v>
      </c>
      <c r="B158" s="17">
        <v>0</v>
      </c>
    </row>
    <row r="159" ht="17.25" customHeight="1" spans="1:2">
      <c r="A159" s="23" t="s">
        <v>218</v>
      </c>
      <c r="B159" s="17">
        <v>0</v>
      </c>
    </row>
    <row r="160" ht="17.25" customHeight="1" spans="1:2">
      <c r="A160" s="23" t="s">
        <v>219</v>
      </c>
      <c r="B160" s="17">
        <v>0</v>
      </c>
    </row>
    <row r="161" ht="17.25" customHeight="1" spans="1:2">
      <c r="A161" s="23" t="s">
        <v>220</v>
      </c>
      <c r="B161" s="17">
        <v>0</v>
      </c>
    </row>
    <row r="162" ht="17.25" customHeight="1" spans="1:2">
      <c r="A162" s="23" t="s">
        <v>221</v>
      </c>
      <c r="B162" s="17">
        <v>0</v>
      </c>
    </row>
    <row r="163" ht="17.25" customHeight="1" spans="1:2">
      <c r="A163" s="31" t="s">
        <v>222</v>
      </c>
      <c r="B163" s="17">
        <f>SUM(B164:B171)</f>
        <v>0</v>
      </c>
    </row>
    <row r="164" ht="17.25" customHeight="1" spans="1:2">
      <c r="A164" s="23" t="s">
        <v>223</v>
      </c>
      <c r="B164" s="17">
        <v>0</v>
      </c>
    </row>
    <row r="165" ht="17.25" customHeight="1" spans="1:2">
      <c r="A165" s="23" t="s">
        <v>224</v>
      </c>
      <c r="B165" s="17">
        <v>0</v>
      </c>
    </row>
    <row r="166" ht="17.25" customHeight="1" spans="1:2">
      <c r="A166" s="23" t="s">
        <v>225</v>
      </c>
      <c r="B166" s="17">
        <v>0</v>
      </c>
    </row>
    <row r="167" ht="17.25" customHeight="1" spans="1:2">
      <c r="A167" s="23" t="s">
        <v>226</v>
      </c>
      <c r="B167" s="17">
        <v>0</v>
      </c>
    </row>
    <row r="168" ht="17.25" customHeight="1" spans="1:2">
      <c r="A168" s="23" t="s">
        <v>227</v>
      </c>
      <c r="B168" s="17">
        <v>0</v>
      </c>
    </row>
    <row r="169" ht="17.25" customHeight="1" spans="1:2">
      <c r="A169" s="23" t="s">
        <v>228</v>
      </c>
      <c r="B169" s="17">
        <v>0</v>
      </c>
    </row>
    <row r="170" ht="17.25" customHeight="1" spans="1:2">
      <c r="A170" s="23" t="s">
        <v>229</v>
      </c>
      <c r="B170" s="17">
        <v>0</v>
      </c>
    </row>
    <row r="171" ht="17.25" customHeight="1" spans="1:2">
      <c r="A171" s="23" t="s">
        <v>230</v>
      </c>
      <c r="B171" s="17">
        <v>0</v>
      </c>
    </row>
    <row r="172" ht="17.25" customHeight="1" spans="1:2">
      <c r="A172" s="31" t="s">
        <v>231</v>
      </c>
      <c r="B172" s="17">
        <f>SUM(B173:B174)</f>
        <v>0</v>
      </c>
    </row>
    <row r="173" ht="17.25" customHeight="1" spans="1:2">
      <c r="A173" s="23" t="s">
        <v>232</v>
      </c>
      <c r="B173" s="17">
        <v>0</v>
      </c>
    </row>
    <row r="174" ht="17.25" customHeight="1" spans="1:2">
      <c r="A174" s="23" t="s">
        <v>233</v>
      </c>
      <c r="B174" s="17">
        <v>0</v>
      </c>
    </row>
    <row r="175" ht="17.25" customHeight="1" spans="1:2">
      <c r="A175" s="31" t="s">
        <v>234</v>
      </c>
      <c r="B175" s="17">
        <f>SUM(B176:B177)</f>
        <v>53000</v>
      </c>
    </row>
    <row r="176" ht="17.25" customHeight="1" spans="1:2">
      <c r="A176" s="23" t="s">
        <v>232</v>
      </c>
      <c r="B176" s="17">
        <v>53000</v>
      </c>
    </row>
    <row r="177" ht="17.25" customHeight="1" spans="1:2">
      <c r="A177" s="23" t="s">
        <v>235</v>
      </c>
      <c r="B177" s="17">
        <v>0</v>
      </c>
    </row>
    <row r="178" ht="17.25" customHeight="1" spans="1:2">
      <c r="A178" s="31" t="s">
        <v>236</v>
      </c>
      <c r="B178" s="17">
        <v>0</v>
      </c>
    </row>
    <row r="179" ht="17.25" customHeight="1" spans="1:2">
      <c r="A179" s="31" t="s">
        <v>237</v>
      </c>
      <c r="B179" s="17">
        <f>SUM(B180:B182)</f>
        <v>0</v>
      </c>
    </row>
    <row r="180" ht="17.25" customHeight="1" spans="1:2">
      <c r="A180" s="23" t="s">
        <v>238</v>
      </c>
      <c r="B180" s="17">
        <v>0</v>
      </c>
    </row>
    <row r="181" ht="17.25" customHeight="1" spans="1:2">
      <c r="A181" s="23" t="s">
        <v>239</v>
      </c>
      <c r="B181" s="17">
        <v>0</v>
      </c>
    </row>
    <row r="182" ht="17.25" customHeight="1" spans="1:2">
      <c r="A182" s="23" t="s">
        <v>240</v>
      </c>
      <c r="B182" s="17">
        <v>0</v>
      </c>
    </row>
    <row r="183" ht="17.25" customHeight="1" spans="1:2">
      <c r="A183" s="31" t="s">
        <v>241</v>
      </c>
      <c r="B183" s="17">
        <f>B184</f>
        <v>0</v>
      </c>
    </row>
    <row r="184" ht="17.25" customHeight="1" spans="1:2">
      <c r="A184" s="31" t="s">
        <v>242</v>
      </c>
      <c r="B184" s="17">
        <f>SUM(B185:B187)</f>
        <v>0</v>
      </c>
    </row>
    <row r="185" ht="17.25" customHeight="1" spans="1:2">
      <c r="A185" s="23" t="s">
        <v>243</v>
      </c>
      <c r="B185" s="17">
        <v>0</v>
      </c>
    </row>
    <row r="186" ht="17.25" customHeight="1" spans="1:2">
      <c r="A186" s="23" t="s">
        <v>244</v>
      </c>
      <c r="B186" s="17">
        <v>0</v>
      </c>
    </row>
    <row r="187" ht="17.25" customHeight="1" spans="1:2">
      <c r="A187" s="23" t="s">
        <v>245</v>
      </c>
      <c r="B187" s="17">
        <v>0</v>
      </c>
    </row>
    <row r="188" ht="17.25" customHeight="1" spans="1:2">
      <c r="A188" s="31" t="s">
        <v>246</v>
      </c>
      <c r="B188" s="17">
        <f>B189</f>
        <v>0</v>
      </c>
    </row>
    <row r="189" ht="17.25" customHeight="1" spans="1:2">
      <c r="A189" s="31" t="s">
        <v>247</v>
      </c>
      <c r="B189" s="17">
        <f>SUM(B190:B191)</f>
        <v>0</v>
      </c>
    </row>
    <row r="190" ht="17.25" customHeight="1" spans="1:2">
      <c r="A190" s="23" t="s">
        <v>248</v>
      </c>
      <c r="B190" s="17">
        <v>0</v>
      </c>
    </row>
    <row r="191" ht="17.25" customHeight="1" spans="1:2">
      <c r="A191" s="23" t="s">
        <v>249</v>
      </c>
      <c r="B191" s="17">
        <v>0</v>
      </c>
    </row>
    <row r="192" ht="17.25" customHeight="1" spans="1:2">
      <c r="A192" s="31" t="s">
        <v>250</v>
      </c>
      <c r="B192" s="17">
        <f>SUM(B193,B197,B206)</f>
        <v>125838</v>
      </c>
    </row>
    <row r="193" ht="17.25" customHeight="1" spans="1:2">
      <c r="A193" s="31" t="s">
        <v>251</v>
      </c>
      <c r="B193" s="17">
        <f>SUM(B194:B196)</f>
        <v>125000</v>
      </c>
    </row>
    <row r="194" ht="17.25" customHeight="1" spans="1:2">
      <c r="A194" s="23" t="s">
        <v>252</v>
      </c>
      <c r="B194" s="17">
        <v>0</v>
      </c>
    </row>
    <row r="195" ht="17.25" customHeight="1" spans="1:2">
      <c r="A195" s="23" t="s">
        <v>253</v>
      </c>
      <c r="B195" s="17">
        <v>125000</v>
      </c>
    </row>
    <row r="196" ht="17.25" customHeight="1" spans="1:2">
      <c r="A196" s="23" t="s">
        <v>254</v>
      </c>
      <c r="B196" s="17">
        <v>0</v>
      </c>
    </row>
    <row r="197" ht="17.25" customHeight="1" spans="1:2">
      <c r="A197" s="31" t="s">
        <v>255</v>
      </c>
      <c r="B197" s="17">
        <f>SUM(B198:B205)</f>
        <v>233</v>
      </c>
    </row>
    <row r="198" ht="17.25" customHeight="1" spans="1:2">
      <c r="A198" s="23" t="s">
        <v>256</v>
      </c>
      <c r="B198" s="17">
        <v>0</v>
      </c>
    </row>
    <row r="199" ht="17.25" customHeight="1" spans="1:2">
      <c r="A199" s="23" t="s">
        <v>257</v>
      </c>
      <c r="B199" s="17">
        <v>0</v>
      </c>
    </row>
    <row r="200" ht="17.25" customHeight="1" spans="1:2">
      <c r="A200" s="23" t="s">
        <v>258</v>
      </c>
      <c r="B200" s="17">
        <v>88</v>
      </c>
    </row>
    <row r="201" ht="17.25" customHeight="1" spans="1:2">
      <c r="A201" s="23" t="s">
        <v>259</v>
      </c>
      <c r="B201" s="17">
        <v>0</v>
      </c>
    </row>
    <row r="202" ht="17.25" customHeight="1" spans="1:2">
      <c r="A202" s="23" t="s">
        <v>260</v>
      </c>
      <c r="B202" s="17">
        <v>0</v>
      </c>
    </row>
    <row r="203" ht="17.25" customHeight="1" spans="1:2">
      <c r="A203" s="23" t="s">
        <v>261</v>
      </c>
      <c r="B203" s="17">
        <v>0</v>
      </c>
    </row>
    <row r="204" ht="17.25" customHeight="1" spans="1:2">
      <c r="A204" s="23" t="s">
        <v>262</v>
      </c>
      <c r="B204" s="17">
        <v>145</v>
      </c>
    </row>
    <row r="205" ht="17.25" customHeight="1" spans="1:2">
      <c r="A205" s="23" t="s">
        <v>263</v>
      </c>
      <c r="B205" s="17">
        <v>0</v>
      </c>
    </row>
    <row r="206" ht="17.25" customHeight="1" spans="1:2">
      <c r="A206" s="31" t="s">
        <v>264</v>
      </c>
      <c r="B206" s="17">
        <f>SUM(B207:B217)</f>
        <v>605</v>
      </c>
    </row>
    <row r="207" ht="17.25" customHeight="1" spans="1:2">
      <c r="A207" s="23" t="s">
        <v>265</v>
      </c>
      <c r="B207" s="17">
        <v>0</v>
      </c>
    </row>
    <row r="208" ht="17.25" customHeight="1" spans="1:2">
      <c r="A208" s="23" t="s">
        <v>266</v>
      </c>
      <c r="B208" s="17">
        <v>536</v>
      </c>
    </row>
    <row r="209" ht="17.25" customHeight="1" spans="1:2">
      <c r="A209" s="23" t="s">
        <v>267</v>
      </c>
      <c r="B209" s="17">
        <v>69</v>
      </c>
    </row>
    <row r="210" ht="17.25" customHeight="1" spans="1:2">
      <c r="A210" s="23" t="s">
        <v>268</v>
      </c>
      <c r="B210" s="17">
        <v>0</v>
      </c>
    </row>
    <row r="211" ht="17.25" customHeight="1" spans="1:2">
      <c r="A211" s="23" t="s">
        <v>269</v>
      </c>
      <c r="B211" s="17">
        <v>0</v>
      </c>
    </row>
    <row r="212" ht="17.25" customHeight="1" spans="1:2">
      <c r="A212" s="23" t="s">
        <v>270</v>
      </c>
      <c r="B212" s="17">
        <v>0</v>
      </c>
    </row>
    <row r="213" ht="17.25" customHeight="1" spans="1:2">
      <c r="A213" s="23" t="s">
        <v>271</v>
      </c>
      <c r="B213" s="17">
        <v>0</v>
      </c>
    </row>
    <row r="214" ht="17.25" customHeight="1" spans="1:2">
      <c r="A214" s="23" t="s">
        <v>272</v>
      </c>
      <c r="B214" s="17">
        <v>0</v>
      </c>
    </row>
    <row r="215" ht="17.25" customHeight="1" spans="1:2">
      <c r="A215" s="23" t="s">
        <v>273</v>
      </c>
      <c r="B215" s="17">
        <v>0</v>
      </c>
    </row>
    <row r="216" ht="17.25" customHeight="1" spans="1:2">
      <c r="A216" s="23" t="s">
        <v>274</v>
      </c>
      <c r="B216" s="17">
        <v>0</v>
      </c>
    </row>
    <row r="217" ht="17.25" customHeight="1" spans="1:2">
      <c r="A217" s="23" t="s">
        <v>275</v>
      </c>
      <c r="B217" s="17">
        <v>0</v>
      </c>
    </row>
    <row r="218" ht="17.25" customHeight="1" spans="1:2">
      <c r="A218" s="31" t="s">
        <v>276</v>
      </c>
      <c r="B218" s="17">
        <f>B219</f>
        <v>2992</v>
      </c>
    </row>
    <row r="219" ht="17.25" customHeight="1" spans="1:2">
      <c r="A219" s="31" t="s">
        <v>277</v>
      </c>
      <c r="B219" s="17">
        <f>SUM(B220:B235)</f>
        <v>2992</v>
      </c>
    </row>
    <row r="220" ht="17.25" customHeight="1" spans="1:2">
      <c r="A220" s="23" t="s">
        <v>278</v>
      </c>
      <c r="B220" s="17">
        <v>0</v>
      </c>
    </row>
    <row r="221" ht="17.25" customHeight="1" spans="1:2">
      <c r="A221" s="23" t="s">
        <v>279</v>
      </c>
      <c r="B221" s="17">
        <v>0</v>
      </c>
    </row>
    <row r="222" ht="17.25" customHeight="1" spans="1:2">
      <c r="A222" s="23" t="s">
        <v>280</v>
      </c>
      <c r="B222" s="17">
        <v>0</v>
      </c>
    </row>
    <row r="223" ht="17.25" customHeight="1" spans="1:2">
      <c r="A223" s="23" t="s">
        <v>281</v>
      </c>
      <c r="B223" s="17">
        <v>2067</v>
      </c>
    </row>
    <row r="224" ht="17.25" customHeight="1" spans="1:2">
      <c r="A224" s="23" t="s">
        <v>282</v>
      </c>
      <c r="B224" s="17">
        <v>0</v>
      </c>
    </row>
    <row r="225" ht="17.25" customHeight="1" spans="1:2">
      <c r="A225" s="23" t="s">
        <v>283</v>
      </c>
      <c r="B225" s="17">
        <v>0</v>
      </c>
    </row>
    <row r="226" ht="17.25" customHeight="1" spans="1:2">
      <c r="A226" s="23" t="s">
        <v>284</v>
      </c>
      <c r="B226" s="17">
        <v>0</v>
      </c>
    </row>
    <row r="227" ht="17.25" customHeight="1" spans="1:2">
      <c r="A227" s="23" t="s">
        <v>285</v>
      </c>
      <c r="B227" s="17">
        <v>0</v>
      </c>
    </row>
    <row r="228" ht="17.25" customHeight="1" spans="1:2">
      <c r="A228" s="23" t="s">
        <v>286</v>
      </c>
      <c r="B228" s="17">
        <v>0</v>
      </c>
    </row>
    <row r="229" ht="17.25" customHeight="1" spans="1:2">
      <c r="A229" s="23" t="s">
        <v>287</v>
      </c>
      <c r="B229" s="17">
        <v>0</v>
      </c>
    </row>
    <row r="230" ht="17.25" customHeight="1" spans="1:2">
      <c r="A230" s="23" t="s">
        <v>288</v>
      </c>
      <c r="B230" s="17">
        <v>0</v>
      </c>
    </row>
    <row r="231" ht="17.25" customHeight="1" spans="1:2">
      <c r="A231" s="23" t="s">
        <v>289</v>
      </c>
      <c r="B231" s="17">
        <v>0</v>
      </c>
    </row>
    <row r="232" ht="17.25" customHeight="1" spans="1:2">
      <c r="A232" s="23" t="s">
        <v>290</v>
      </c>
      <c r="B232" s="17">
        <v>0</v>
      </c>
    </row>
    <row r="233" ht="17.25" customHeight="1" spans="1:2">
      <c r="A233" s="23" t="s">
        <v>291</v>
      </c>
      <c r="B233" s="17">
        <v>0</v>
      </c>
    </row>
    <row r="234" ht="17.25" customHeight="1" spans="1:2">
      <c r="A234" s="23" t="s">
        <v>292</v>
      </c>
      <c r="B234" s="17">
        <v>925</v>
      </c>
    </row>
    <row r="235" ht="17.25" customHeight="1" spans="1:2">
      <c r="A235" s="23" t="s">
        <v>293</v>
      </c>
      <c r="B235" s="17">
        <v>0</v>
      </c>
    </row>
    <row r="236" ht="17.25" customHeight="1" spans="1:2">
      <c r="A236" s="31" t="s">
        <v>294</v>
      </c>
      <c r="B236" s="17">
        <f>B237</f>
        <v>193</v>
      </c>
    </row>
    <row r="237" ht="17.25" customHeight="1" spans="1:2">
      <c r="A237" s="31" t="s">
        <v>295</v>
      </c>
      <c r="B237" s="17">
        <f>SUM(B238:B253)</f>
        <v>193</v>
      </c>
    </row>
    <row r="238" ht="17.25" customHeight="1" spans="1:2">
      <c r="A238" s="23" t="s">
        <v>296</v>
      </c>
      <c r="B238" s="17">
        <v>0</v>
      </c>
    </row>
    <row r="239" ht="17.25" customHeight="1" spans="1:2">
      <c r="A239" s="23" t="s">
        <v>297</v>
      </c>
      <c r="B239" s="17">
        <v>0</v>
      </c>
    </row>
    <row r="240" ht="17.25" customHeight="1" spans="1:2">
      <c r="A240" s="23" t="s">
        <v>298</v>
      </c>
      <c r="B240" s="17">
        <v>0</v>
      </c>
    </row>
    <row r="241" ht="17.25" customHeight="1" spans="1:2">
      <c r="A241" s="23" t="s">
        <v>299</v>
      </c>
      <c r="B241" s="17">
        <v>193</v>
      </c>
    </row>
    <row r="242" ht="17.25" customHeight="1" spans="1:2">
      <c r="A242" s="23" t="s">
        <v>300</v>
      </c>
      <c r="B242" s="17">
        <v>0</v>
      </c>
    </row>
    <row r="243" ht="17.25" customHeight="1" spans="1:2">
      <c r="A243" s="23" t="s">
        <v>301</v>
      </c>
      <c r="B243" s="17">
        <v>0</v>
      </c>
    </row>
    <row r="244" ht="17.25" customHeight="1" spans="1:2">
      <c r="A244" s="23" t="s">
        <v>302</v>
      </c>
      <c r="B244" s="17">
        <v>0</v>
      </c>
    </row>
    <row r="245" ht="17.25" customHeight="1" spans="1:2">
      <c r="A245" s="23" t="s">
        <v>303</v>
      </c>
      <c r="B245" s="17">
        <v>0</v>
      </c>
    </row>
    <row r="246" ht="17.25" customHeight="1" spans="1:2">
      <c r="A246" s="23" t="s">
        <v>304</v>
      </c>
      <c r="B246" s="17">
        <v>0</v>
      </c>
    </row>
    <row r="247" ht="17.25" customHeight="1" spans="1:2">
      <c r="A247" s="23" t="s">
        <v>305</v>
      </c>
      <c r="B247" s="17">
        <v>0</v>
      </c>
    </row>
    <row r="248" ht="17.25" customHeight="1" spans="1:2">
      <c r="A248" s="23" t="s">
        <v>306</v>
      </c>
      <c r="B248" s="17">
        <v>0</v>
      </c>
    </row>
    <row r="249" ht="17.25" customHeight="1" spans="1:2">
      <c r="A249" s="23" t="s">
        <v>307</v>
      </c>
      <c r="B249" s="17">
        <v>0</v>
      </c>
    </row>
    <row r="250" ht="17.25" customHeight="1" spans="1:2">
      <c r="A250" s="23" t="s">
        <v>308</v>
      </c>
      <c r="B250" s="17">
        <v>0</v>
      </c>
    </row>
    <row r="251" ht="17.25" customHeight="1" spans="1:2">
      <c r="A251" s="23" t="s">
        <v>309</v>
      </c>
      <c r="B251" s="17">
        <v>0</v>
      </c>
    </row>
    <row r="252" ht="17.25" customHeight="1" spans="1:2">
      <c r="A252" s="23" t="s">
        <v>310</v>
      </c>
      <c r="B252" s="17">
        <v>0</v>
      </c>
    </row>
    <row r="253" ht="17.25" customHeight="1" spans="1:2">
      <c r="A253" s="23" t="s">
        <v>311</v>
      </c>
      <c r="B253" s="17">
        <v>0</v>
      </c>
    </row>
    <row r="254" ht="17.25" customHeight="1" spans="1:2">
      <c r="A254" s="32" t="s">
        <v>312</v>
      </c>
      <c r="B254" s="17">
        <f>SUM(B255,B268)</f>
        <v>0</v>
      </c>
    </row>
    <row r="255" ht="17.25" customHeight="1" spans="1:2">
      <c r="A255" s="32" t="s">
        <v>313</v>
      </c>
      <c r="B255" s="17">
        <f>SUM(B256:B267)</f>
        <v>0</v>
      </c>
    </row>
    <row r="256" ht="17.25" customHeight="1" spans="1:2">
      <c r="A256" s="20" t="s">
        <v>314</v>
      </c>
      <c r="B256" s="17">
        <v>0</v>
      </c>
    </row>
    <row r="257" ht="17.25" customHeight="1" spans="1:2">
      <c r="A257" s="20" t="s">
        <v>315</v>
      </c>
      <c r="B257" s="17">
        <v>0</v>
      </c>
    </row>
    <row r="258" ht="17.25" customHeight="1" spans="1:2">
      <c r="A258" s="20" t="s">
        <v>316</v>
      </c>
      <c r="B258" s="17">
        <v>0</v>
      </c>
    </row>
    <row r="259" ht="17.25" customHeight="1" spans="1:2">
      <c r="A259" s="20" t="s">
        <v>317</v>
      </c>
      <c r="B259" s="17">
        <v>0</v>
      </c>
    </row>
    <row r="260" ht="17.25" customHeight="1" spans="1:2">
      <c r="A260" s="20" t="s">
        <v>318</v>
      </c>
      <c r="B260" s="17">
        <v>0</v>
      </c>
    </row>
    <row r="261" ht="17.25" customHeight="1" spans="1:2">
      <c r="A261" s="20" t="s">
        <v>319</v>
      </c>
      <c r="B261" s="17">
        <v>0</v>
      </c>
    </row>
    <row r="262" ht="17.25" customHeight="1" spans="1:2">
      <c r="A262" s="20" t="s">
        <v>320</v>
      </c>
      <c r="B262" s="17">
        <v>0</v>
      </c>
    </row>
    <row r="263" ht="17.25" customHeight="1" spans="1:2">
      <c r="A263" s="20" t="s">
        <v>321</v>
      </c>
      <c r="B263" s="17">
        <v>0</v>
      </c>
    </row>
    <row r="264" ht="17.25" customHeight="1" spans="1:2">
      <c r="A264" s="20" t="s">
        <v>322</v>
      </c>
      <c r="B264" s="17">
        <v>0</v>
      </c>
    </row>
    <row r="265" ht="17.25" customHeight="1" spans="1:2">
      <c r="A265" s="20" t="s">
        <v>323</v>
      </c>
      <c r="B265" s="17">
        <v>0</v>
      </c>
    </row>
    <row r="266" ht="17.25" customHeight="1" spans="1:2">
      <c r="A266" s="20" t="s">
        <v>324</v>
      </c>
      <c r="B266" s="17">
        <v>0</v>
      </c>
    </row>
    <row r="267" ht="17.25" customHeight="1" spans="1:2">
      <c r="A267" s="20" t="s">
        <v>325</v>
      </c>
      <c r="B267" s="17">
        <v>0</v>
      </c>
    </row>
    <row r="268" ht="17.25" customHeight="1" spans="1:2">
      <c r="A268" s="32" t="s">
        <v>326</v>
      </c>
      <c r="B268" s="17">
        <f>SUM(B269:B274)</f>
        <v>0</v>
      </c>
    </row>
    <row r="269" ht="17.25" customHeight="1" spans="1:2">
      <c r="A269" s="20" t="s">
        <v>327</v>
      </c>
      <c r="B269" s="17">
        <v>0</v>
      </c>
    </row>
    <row r="270" ht="17.25" customHeight="1" spans="1:2">
      <c r="A270" s="20" t="s">
        <v>328</v>
      </c>
      <c r="B270" s="17">
        <v>0</v>
      </c>
    </row>
    <row r="271" ht="17.25" customHeight="1" spans="1:2">
      <c r="A271" s="20" t="s">
        <v>329</v>
      </c>
      <c r="B271" s="17">
        <v>0</v>
      </c>
    </row>
    <row r="272" ht="17.25" customHeight="1" spans="1:2">
      <c r="A272" s="20" t="s">
        <v>330</v>
      </c>
      <c r="B272" s="17">
        <v>0</v>
      </c>
    </row>
    <row r="273" ht="17.25" customHeight="1" spans="1:2">
      <c r="A273" s="20" t="s">
        <v>331</v>
      </c>
      <c r="B273" s="17">
        <v>0</v>
      </c>
    </row>
    <row r="274" ht="17.25" customHeight="1" spans="1:2">
      <c r="A274" s="20" t="s">
        <v>332</v>
      </c>
      <c r="B274" s="17">
        <v>0</v>
      </c>
    </row>
  </sheetData>
  <mergeCells count="1">
    <mergeCell ref="A1:B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showGridLines="0" showZeros="0" workbookViewId="0">
      <selection activeCell="C13" sqref="C13"/>
    </sheetView>
  </sheetViews>
  <sheetFormatPr defaultColWidth="12.1833333333333" defaultRowHeight="15.55" customHeight="1" outlineLevelCol="3"/>
  <cols>
    <col min="1" max="1" width="35" style="9" customWidth="1"/>
    <col min="2" max="2" width="18.9416666666667" style="9" customWidth="1"/>
    <col min="3" max="3" width="35" style="9" customWidth="1"/>
    <col min="4" max="4" width="18.9416666666667" style="9" customWidth="1"/>
    <col min="5" max="16384" width="12.1833333333333" style="9" customWidth="1"/>
  </cols>
  <sheetData>
    <row r="1" ht="34" customHeight="1" spans="1:4">
      <c r="A1" s="10" t="s">
        <v>335</v>
      </c>
      <c r="B1" s="10"/>
      <c r="C1" s="10"/>
      <c r="D1" s="10"/>
    </row>
    <row r="2" ht="17" customHeight="1" spans="1:4">
      <c r="A2" s="24" t="s">
        <v>336</v>
      </c>
      <c r="B2" s="24"/>
      <c r="C2" s="24"/>
      <c r="D2" s="24"/>
    </row>
    <row r="3" ht="17" customHeight="1" spans="1:4">
      <c r="A3" s="25" t="s">
        <v>337</v>
      </c>
      <c r="B3" s="25" t="s">
        <v>3</v>
      </c>
      <c r="C3" s="25" t="s">
        <v>337</v>
      </c>
      <c r="D3" s="25" t="s">
        <v>3</v>
      </c>
    </row>
    <row r="4" ht="17.25" customHeight="1" spans="1:4">
      <c r="A4" s="23" t="s">
        <v>4</v>
      </c>
      <c r="B4" s="17">
        <f>'[1]L10'!C6</f>
        <v>163597</v>
      </c>
      <c r="C4" s="23" t="s">
        <v>76</v>
      </c>
      <c r="D4" s="17">
        <f>'[1]L10'!O6</f>
        <v>517785</v>
      </c>
    </row>
    <row r="5" ht="17.25" customHeight="1" spans="1:4">
      <c r="A5" s="23" t="s">
        <v>338</v>
      </c>
      <c r="B5" s="17">
        <f>B6+B7</f>
        <v>98734</v>
      </c>
      <c r="C5" s="23" t="s">
        <v>339</v>
      </c>
      <c r="D5" s="17">
        <f>D6+D7</f>
        <v>0</v>
      </c>
    </row>
    <row r="6" ht="17.25" customHeight="1" spans="1:4">
      <c r="A6" s="23" t="s">
        <v>340</v>
      </c>
      <c r="B6" s="17">
        <v>4834</v>
      </c>
      <c r="C6" s="23" t="s">
        <v>341</v>
      </c>
      <c r="D6" s="17">
        <v>0</v>
      </c>
    </row>
    <row r="7" ht="17.25" customHeight="1" spans="1:4">
      <c r="A7" s="23" t="s">
        <v>342</v>
      </c>
      <c r="B7" s="17">
        <v>93900</v>
      </c>
      <c r="C7" s="23" t="s">
        <v>343</v>
      </c>
      <c r="D7" s="17">
        <v>0</v>
      </c>
    </row>
    <row r="8" ht="17.25" customHeight="1" spans="1:4">
      <c r="A8" s="23" t="s">
        <v>344</v>
      </c>
      <c r="B8" s="17">
        <v>0</v>
      </c>
      <c r="C8" s="23" t="s">
        <v>345</v>
      </c>
      <c r="D8" s="17">
        <v>0</v>
      </c>
    </row>
    <row r="9" ht="17.25" customHeight="1" spans="1:4">
      <c r="A9" s="23" t="s">
        <v>346</v>
      </c>
      <c r="B9" s="17">
        <v>0</v>
      </c>
      <c r="C9" s="23"/>
      <c r="D9" s="26"/>
    </row>
    <row r="10" ht="17.25" customHeight="1" spans="1:4">
      <c r="A10" s="23" t="s">
        <v>347</v>
      </c>
      <c r="B10" s="17">
        <v>1456</v>
      </c>
      <c r="C10" s="23"/>
      <c r="D10" s="26"/>
    </row>
    <row r="11" ht="17.25" customHeight="1" spans="1:4">
      <c r="A11" s="23" t="s">
        <v>348</v>
      </c>
      <c r="B11" s="17">
        <f>B12+B13</f>
        <v>0</v>
      </c>
      <c r="C11" s="23" t="s">
        <v>349</v>
      </c>
      <c r="D11" s="17">
        <f>D12+D13</f>
        <v>8008</v>
      </c>
    </row>
    <row r="12" ht="17.25" customHeight="1" spans="1:4">
      <c r="A12" s="23" t="s">
        <v>350</v>
      </c>
      <c r="B12" s="17">
        <v>0</v>
      </c>
      <c r="C12" s="23" t="s">
        <v>351</v>
      </c>
      <c r="D12" s="17">
        <v>8008</v>
      </c>
    </row>
    <row r="13" ht="17.25" customHeight="1" spans="1:4">
      <c r="A13" s="23" t="s">
        <v>352</v>
      </c>
      <c r="B13" s="17">
        <v>0</v>
      </c>
      <c r="C13" s="23" t="s">
        <v>353</v>
      </c>
      <c r="D13" s="17">
        <v>0</v>
      </c>
    </row>
    <row r="14" ht="17.25" customHeight="1" spans="1:4">
      <c r="A14" s="23" t="s">
        <v>354</v>
      </c>
      <c r="B14" s="17">
        <f>B15</f>
        <v>0</v>
      </c>
      <c r="C14" s="23" t="s">
        <v>355</v>
      </c>
      <c r="D14" s="17">
        <f>D15</f>
        <v>4500</v>
      </c>
    </row>
    <row r="15" ht="17.25" customHeight="1" spans="1:4">
      <c r="A15" s="23" t="s">
        <v>356</v>
      </c>
      <c r="B15" s="17">
        <f>B16</f>
        <v>0</v>
      </c>
      <c r="C15" s="23" t="s">
        <v>357</v>
      </c>
      <c r="D15" s="17">
        <v>4500</v>
      </c>
    </row>
    <row r="16" ht="17.25" customHeight="1" spans="1:4">
      <c r="A16" s="23" t="s">
        <v>358</v>
      </c>
      <c r="B16" s="17">
        <v>0</v>
      </c>
      <c r="C16" s="23" t="s">
        <v>359</v>
      </c>
      <c r="D16" s="27"/>
    </row>
    <row r="17" ht="17.25" customHeight="1" spans="1:4">
      <c r="A17" s="23" t="s">
        <v>360</v>
      </c>
      <c r="B17" s="17">
        <f>B18</f>
        <v>275000</v>
      </c>
      <c r="C17" s="23" t="s">
        <v>361</v>
      </c>
      <c r="D17" s="17">
        <v>0</v>
      </c>
    </row>
    <row r="18" ht="17.25" customHeight="1" spans="1:4">
      <c r="A18" s="23" t="s">
        <v>362</v>
      </c>
      <c r="B18" s="17">
        <v>275000</v>
      </c>
      <c r="C18" s="23"/>
      <c r="D18" s="26"/>
    </row>
    <row r="19" ht="17.25" customHeight="1" spans="1:4">
      <c r="A19" s="23" t="s">
        <v>363</v>
      </c>
      <c r="B19" s="17">
        <f>B20+B21</f>
        <v>0</v>
      </c>
      <c r="C19" s="23" t="s">
        <v>364</v>
      </c>
      <c r="D19" s="17">
        <f>SUM(D20:D21)</f>
        <v>0</v>
      </c>
    </row>
    <row r="20" ht="17.25" customHeight="1" spans="1:4">
      <c r="A20" s="23" t="s">
        <v>340</v>
      </c>
      <c r="B20" s="17">
        <v>0</v>
      </c>
      <c r="C20" s="23" t="s">
        <v>341</v>
      </c>
      <c r="D20" s="17">
        <v>0</v>
      </c>
    </row>
    <row r="21" ht="17.25" customHeight="1" spans="1:4">
      <c r="A21" s="23" t="s">
        <v>342</v>
      </c>
      <c r="B21" s="17">
        <v>0</v>
      </c>
      <c r="C21" s="23" t="s">
        <v>343</v>
      </c>
      <c r="D21" s="17">
        <v>0</v>
      </c>
    </row>
    <row r="22" ht="17.25" customHeight="1" spans="1:4">
      <c r="A22" s="23" t="s">
        <v>365</v>
      </c>
      <c r="B22" s="17">
        <v>0</v>
      </c>
      <c r="C22" s="23" t="s">
        <v>366</v>
      </c>
      <c r="D22" s="17">
        <v>0</v>
      </c>
    </row>
    <row r="23" ht="17.25" customHeight="1" spans="1:4">
      <c r="A23" s="23"/>
      <c r="B23" s="26"/>
      <c r="C23" s="23" t="s">
        <v>367</v>
      </c>
      <c r="D23" s="17">
        <f>'[1]L10'!Y6</f>
        <v>0</v>
      </c>
    </row>
    <row r="24" ht="17.25" customHeight="1" spans="1:4">
      <c r="A24" s="23"/>
      <c r="B24" s="26"/>
      <c r="C24" s="23" t="s">
        <v>368</v>
      </c>
      <c r="D24" s="17">
        <f>B25-D4-D5-D8-D11-D14-D17-D19-D22-D23</f>
        <v>8494</v>
      </c>
    </row>
    <row r="25" ht="17" customHeight="1" spans="1:4">
      <c r="A25" s="25" t="s">
        <v>369</v>
      </c>
      <c r="B25" s="17">
        <f>SUM(B4,B5,B8,B9,B10,B11,B14,B17,B19,B22)</f>
        <v>538787</v>
      </c>
      <c r="C25" s="25" t="s">
        <v>370</v>
      </c>
      <c r="D25" s="17">
        <f>SUM(D4,D5,D8,D11,D14,D17,D19,D22,D23,D24)</f>
        <v>538787</v>
      </c>
    </row>
  </sheetData>
  <mergeCells count="2">
    <mergeCell ref="A1:D1"/>
    <mergeCell ref="A2:D2"/>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
  <sheetViews>
    <sheetView showGridLines="0" showZeros="0" tabSelected="1" workbookViewId="0">
      <selection activeCell="G10" sqref="G10"/>
    </sheetView>
  </sheetViews>
  <sheetFormatPr defaultColWidth="9.15" defaultRowHeight="14.25"/>
  <cols>
    <col min="1" max="1" width="33" style="6" customWidth="1"/>
    <col min="2" max="2" width="9.875" style="6" customWidth="1"/>
    <col min="3" max="3" width="9.125" style="6" customWidth="1"/>
    <col min="4" max="4" width="9.375" style="6" customWidth="1"/>
    <col min="5" max="5" width="9.5" style="6" customWidth="1"/>
    <col min="6" max="6" width="10.25" style="6" customWidth="1"/>
    <col min="7" max="7" width="8.625" style="6" customWidth="1"/>
    <col min="8" max="8" width="10.125" style="6" customWidth="1"/>
    <col min="9" max="9" width="9.25" style="6" customWidth="1"/>
    <col min="10" max="10" width="31.875" style="6" customWidth="1"/>
    <col min="11" max="12" width="11.375" style="6" customWidth="1"/>
    <col min="13" max="13" width="8.375" style="6" customWidth="1"/>
    <col min="14" max="14" width="10.25" style="6" customWidth="1"/>
    <col min="15" max="15" width="7.25" style="6" customWidth="1"/>
    <col min="16" max="16" width="8.625" style="6" customWidth="1"/>
    <col min="17" max="17" width="35.625" style="6" customWidth="1"/>
    <col min="18" max="18" width="10" style="6" customWidth="1"/>
    <col min="19" max="20" width="9.25" style="6" customWidth="1"/>
    <col min="21" max="16384" width="9.15" style="9" customWidth="1"/>
  </cols>
  <sheetData>
    <row r="1" s="6" customFormat="1" ht="38.55" customHeight="1" spans="1:20">
      <c r="A1" s="10" t="s">
        <v>371</v>
      </c>
      <c r="B1" s="10"/>
      <c r="C1" s="10"/>
      <c r="D1" s="10"/>
      <c r="E1" s="10"/>
      <c r="F1" s="10"/>
      <c r="G1" s="10"/>
      <c r="H1" s="10"/>
      <c r="I1" s="10"/>
      <c r="J1" s="10"/>
      <c r="K1" s="10"/>
      <c r="L1" s="10"/>
      <c r="M1" s="10"/>
      <c r="N1" s="10"/>
      <c r="O1" s="10"/>
      <c r="P1" s="10"/>
      <c r="Q1" s="10"/>
      <c r="R1" s="10"/>
      <c r="S1" s="10"/>
      <c r="T1" s="10"/>
    </row>
    <row r="2" s="6" customFormat="1" ht="17" customHeight="1" spans="1:20">
      <c r="A2" s="11" t="s">
        <v>1</v>
      </c>
      <c r="B2" s="11"/>
      <c r="C2" s="11"/>
      <c r="D2" s="11"/>
      <c r="E2" s="11"/>
      <c r="F2" s="11"/>
      <c r="G2" s="11"/>
      <c r="H2" s="11"/>
      <c r="I2" s="11"/>
      <c r="J2" s="11"/>
      <c r="K2" s="11"/>
      <c r="L2" s="11"/>
      <c r="M2" s="11"/>
      <c r="N2" s="11"/>
      <c r="O2" s="11"/>
      <c r="P2" s="11"/>
      <c r="Q2" s="11"/>
      <c r="R2" s="11"/>
      <c r="S2" s="11"/>
      <c r="T2" s="11"/>
    </row>
    <row r="3" s="7" customFormat="1" ht="15.85" customHeight="1" spans="1:20">
      <c r="A3" s="12" t="s">
        <v>372</v>
      </c>
      <c r="B3" s="12" t="s">
        <v>373</v>
      </c>
      <c r="C3" s="12" t="s">
        <v>374</v>
      </c>
      <c r="D3" s="13" t="s">
        <v>375</v>
      </c>
      <c r="E3" s="13" t="s">
        <v>346</v>
      </c>
      <c r="F3" s="12" t="s">
        <v>376</v>
      </c>
      <c r="G3" s="12" t="s">
        <v>348</v>
      </c>
      <c r="H3" s="13" t="s">
        <v>377</v>
      </c>
      <c r="I3" s="13" t="s">
        <v>378</v>
      </c>
      <c r="J3" s="12" t="s">
        <v>379</v>
      </c>
      <c r="K3" s="12" t="s">
        <v>373</v>
      </c>
      <c r="L3" s="12" t="s">
        <v>380</v>
      </c>
      <c r="M3" s="13" t="s">
        <v>381</v>
      </c>
      <c r="N3" s="12" t="s">
        <v>349</v>
      </c>
      <c r="O3" s="13" t="s">
        <v>355</v>
      </c>
      <c r="P3" s="13" t="s">
        <v>382</v>
      </c>
      <c r="Q3" s="12" t="s">
        <v>383</v>
      </c>
      <c r="R3" s="12" t="s">
        <v>373</v>
      </c>
      <c r="S3" s="13" t="s">
        <v>367</v>
      </c>
      <c r="T3" s="12" t="s">
        <v>384</v>
      </c>
    </row>
    <row r="4" s="7" customFormat="1" ht="34" customHeight="1" spans="1:20">
      <c r="A4" s="14"/>
      <c r="B4" s="14"/>
      <c r="C4" s="14"/>
      <c r="D4" s="15"/>
      <c r="E4" s="15"/>
      <c r="F4" s="14"/>
      <c r="G4" s="14"/>
      <c r="H4" s="15"/>
      <c r="I4" s="15"/>
      <c r="J4" s="14"/>
      <c r="K4" s="14"/>
      <c r="L4" s="14"/>
      <c r="M4" s="15"/>
      <c r="N4" s="14"/>
      <c r="O4" s="15"/>
      <c r="P4" s="14"/>
      <c r="Q4" s="14"/>
      <c r="R4" s="14"/>
      <c r="S4" s="15"/>
      <c r="T4" s="14"/>
    </row>
    <row r="5" s="6" customFormat="1" ht="17" customHeight="1" spans="1:20">
      <c r="A5" s="16" t="s">
        <v>385</v>
      </c>
      <c r="B5" s="17">
        <f>SUM(C5:I5)</f>
        <v>0</v>
      </c>
      <c r="C5" s="17">
        <v>0</v>
      </c>
      <c r="D5" s="17">
        <v>0</v>
      </c>
      <c r="E5" s="17">
        <v>0</v>
      </c>
      <c r="F5" s="17">
        <v>0</v>
      </c>
      <c r="G5" s="17">
        <v>0</v>
      </c>
      <c r="H5" s="17">
        <v>0</v>
      </c>
      <c r="I5" s="22">
        <v>0</v>
      </c>
      <c r="J5" s="23" t="s">
        <v>386</v>
      </c>
      <c r="K5" s="17">
        <f>SUM(L5:P5)</f>
        <v>0</v>
      </c>
      <c r="L5" s="17">
        <v>0</v>
      </c>
      <c r="M5" s="17">
        <v>0</v>
      </c>
      <c r="N5" s="17">
        <v>0</v>
      </c>
      <c r="O5" s="17">
        <v>0</v>
      </c>
      <c r="P5" s="17">
        <v>0</v>
      </c>
      <c r="Q5" s="23" t="s">
        <v>387</v>
      </c>
      <c r="R5" s="17">
        <f>SUM(S5:T5)</f>
        <v>0</v>
      </c>
      <c r="S5" s="17">
        <v>0</v>
      </c>
      <c r="T5" s="17">
        <v>0</v>
      </c>
    </row>
    <row r="6" s="6" customFormat="1" ht="17.25" customHeight="1" spans="1:20">
      <c r="A6" s="18" t="s">
        <v>388</v>
      </c>
      <c r="B6" s="19">
        <f>SUM(C6:I6)</f>
        <v>0</v>
      </c>
      <c r="C6" s="19">
        <v>0</v>
      </c>
      <c r="D6" s="19">
        <v>0</v>
      </c>
      <c r="E6" s="19">
        <v>0</v>
      </c>
      <c r="F6" s="19">
        <v>0</v>
      </c>
      <c r="G6" s="19">
        <v>0</v>
      </c>
      <c r="H6" s="19">
        <v>0</v>
      </c>
      <c r="I6" s="19">
        <v>0</v>
      </c>
      <c r="J6" s="18" t="s">
        <v>389</v>
      </c>
      <c r="K6" s="19">
        <f>SUM(L6:P6)</f>
        <v>0</v>
      </c>
      <c r="L6" s="19">
        <v>0</v>
      </c>
      <c r="M6" s="19">
        <v>0</v>
      </c>
      <c r="N6" s="19">
        <v>0</v>
      </c>
      <c r="O6" s="19">
        <v>0</v>
      </c>
      <c r="P6" s="19">
        <v>0</v>
      </c>
      <c r="Q6" s="18" t="s">
        <v>390</v>
      </c>
      <c r="R6" s="19">
        <f>SUM(S6:T6)</f>
        <v>0</v>
      </c>
      <c r="S6" s="19">
        <v>0</v>
      </c>
      <c r="T6" s="19">
        <v>0</v>
      </c>
    </row>
    <row r="7" s="6" customFormat="1" ht="18.7" customHeight="1" spans="1:20">
      <c r="A7" s="20" t="s">
        <v>391</v>
      </c>
      <c r="B7" s="17">
        <f>SUM(C7:I7)</f>
        <v>2</v>
      </c>
      <c r="C7" s="17">
        <v>0</v>
      </c>
      <c r="D7" s="17">
        <v>1</v>
      </c>
      <c r="E7" s="17">
        <v>0</v>
      </c>
      <c r="F7" s="17">
        <v>1</v>
      </c>
      <c r="G7" s="17">
        <v>0</v>
      </c>
      <c r="H7" s="17">
        <v>0</v>
      </c>
      <c r="I7" s="17">
        <v>0</v>
      </c>
      <c r="J7" s="20" t="s">
        <v>392</v>
      </c>
      <c r="K7" s="17">
        <f>SUM(L7:P7)</f>
        <v>1</v>
      </c>
      <c r="L7" s="17">
        <v>1</v>
      </c>
      <c r="M7" s="17">
        <v>0</v>
      </c>
      <c r="N7" s="17">
        <v>0</v>
      </c>
      <c r="O7" s="17">
        <v>0</v>
      </c>
      <c r="P7" s="17">
        <v>0</v>
      </c>
      <c r="Q7" s="20" t="s">
        <v>393</v>
      </c>
      <c r="R7" s="17">
        <f>SUM(S7:T7)</f>
        <v>1</v>
      </c>
      <c r="S7" s="17">
        <v>0</v>
      </c>
      <c r="T7" s="17">
        <v>1</v>
      </c>
    </row>
    <row r="8" s="6" customFormat="1" ht="17.25" customHeight="1" spans="1:20">
      <c r="A8" s="20" t="s">
        <v>394</v>
      </c>
      <c r="B8" s="17">
        <f>SUM(C8:I8)</f>
        <v>692</v>
      </c>
      <c r="C8" s="17">
        <v>0</v>
      </c>
      <c r="D8" s="17">
        <v>623</v>
      </c>
      <c r="E8" s="17">
        <v>0</v>
      </c>
      <c r="F8" s="17">
        <v>69</v>
      </c>
      <c r="G8" s="17">
        <v>0</v>
      </c>
      <c r="H8" s="17">
        <v>0</v>
      </c>
      <c r="I8" s="17">
        <v>0</v>
      </c>
      <c r="J8" s="20" t="s">
        <v>395</v>
      </c>
      <c r="K8" s="17">
        <f>SUM(L8:P8)</f>
        <v>517</v>
      </c>
      <c r="L8" s="17">
        <v>517</v>
      </c>
      <c r="M8" s="17">
        <v>0</v>
      </c>
      <c r="N8" s="17">
        <v>0</v>
      </c>
      <c r="O8" s="17">
        <v>0</v>
      </c>
      <c r="P8" s="17">
        <v>0</v>
      </c>
      <c r="Q8" s="20" t="s">
        <v>396</v>
      </c>
      <c r="R8" s="17">
        <f>SUM(S8:T8)</f>
        <v>175</v>
      </c>
      <c r="S8" s="17">
        <v>0</v>
      </c>
      <c r="T8" s="17">
        <v>175</v>
      </c>
    </row>
    <row r="9" s="6" customFormat="1" ht="17.25" customHeight="1" spans="1:20">
      <c r="A9" s="20" t="s">
        <v>397</v>
      </c>
      <c r="B9" s="17">
        <f>SUM(C9:I9)</f>
        <v>0</v>
      </c>
      <c r="C9" s="17">
        <v>0</v>
      </c>
      <c r="D9" s="17">
        <v>0</v>
      </c>
      <c r="E9" s="17">
        <v>0</v>
      </c>
      <c r="F9" s="17">
        <v>0</v>
      </c>
      <c r="G9" s="17">
        <v>0</v>
      </c>
      <c r="H9" s="17">
        <v>0</v>
      </c>
      <c r="I9" s="17">
        <v>0</v>
      </c>
      <c r="J9" s="20" t="s">
        <v>398</v>
      </c>
      <c r="K9" s="17">
        <f>SUM(L9:P9)</f>
        <v>0</v>
      </c>
      <c r="L9" s="17">
        <v>0</v>
      </c>
      <c r="M9" s="17">
        <v>0</v>
      </c>
      <c r="N9" s="17">
        <v>0</v>
      </c>
      <c r="O9" s="17">
        <v>0</v>
      </c>
      <c r="P9" s="17">
        <v>0</v>
      </c>
      <c r="Q9" s="20" t="s">
        <v>399</v>
      </c>
      <c r="R9" s="17">
        <f>SUM(S9:T9)</f>
        <v>0</v>
      </c>
      <c r="S9" s="17">
        <v>0</v>
      </c>
      <c r="T9" s="17">
        <v>0</v>
      </c>
    </row>
    <row r="10" s="6" customFormat="1" ht="17.25" customHeight="1" spans="1:20">
      <c r="A10" s="20" t="s">
        <v>400</v>
      </c>
      <c r="B10" s="17">
        <f>SUM(C10:I10)</f>
        <v>0</v>
      </c>
      <c r="C10" s="17">
        <v>0</v>
      </c>
      <c r="D10" s="17">
        <v>0</v>
      </c>
      <c r="E10" s="17">
        <v>0</v>
      </c>
      <c r="F10" s="17">
        <v>0</v>
      </c>
      <c r="G10" s="17">
        <v>0</v>
      </c>
      <c r="H10" s="17">
        <v>0</v>
      </c>
      <c r="I10" s="17">
        <v>0</v>
      </c>
      <c r="J10" s="20" t="s">
        <v>401</v>
      </c>
      <c r="K10" s="17">
        <f>SUM(L10:P10)</f>
        <v>0</v>
      </c>
      <c r="L10" s="17">
        <v>0</v>
      </c>
      <c r="M10" s="17">
        <v>0</v>
      </c>
      <c r="N10" s="17">
        <v>0</v>
      </c>
      <c r="O10" s="17">
        <v>0</v>
      </c>
      <c r="P10" s="17">
        <v>0</v>
      </c>
      <c r="Q10" s="20" t="s">
        <v>402</v>
      </c>
      <c r="R10" s="17">
        <f>SUM(S10:T10)</f>
        <v>0</v>
      </c>
      <c r="S10" s="17">
        <v>0</v>
      </c>
      <c r="T10" s="17">
        <v>0</v>
      </c>
    </row>
    <row r="11" s="6" customFormat="1" ht="17.25" customHeight="1" spans="1:20">
      <c r="A11" s="20" t="s">
        <v>403</v>
      </c>
      <c r="B11" s="17">
        <f>SUM(C11:I11)</f>
        <v>187362</v>
      </c>
      <c r="C11" s="17">
        <v>159508</v>
      </c>
      <c r="D11" s="17">
        <v>0</v>
      </c>
      <c r="E11" s="17">
        <v>0</v>
      </c>
      <c r="F11" s="17">
        <v>854</v>
      </c>
      <c r="G11" s="17">
        <v>0</v>
      </c>
      <c r="H11" s="17">
        <v>27000</v>
      </c>
      <c r="I11" s="17">
        <v>0</v>
      </c>
      <c r="J11" s="20" t="s">
        <v>404</v>
      </c>
      <c r="K11" s="17">
        <f>SUM(L11:P11)</f>
        <v>182541</v>
      </c>
      <c r="L11" s="17">
        <v>171201</v>
      </c>
      <c r="M11" s="17">
        <v>0</v>
      </c>
      <c r="N11" s="17">
        <v>6840</v>
      </c>
      <c r="O11" s="17">
        <v>4500</v>
      </c>
      <c r="P11" s="17">
        <v>0</v>
      </c>
      <c r="Q11" s="20" t="s">
        <v>405</v>
      </c>
      <c r="R11" s="17">
        <f>SUM(S11:T11)</f>
        <v>4821</v>
      </c>
      <c r="S11" s="17">
        <v>0</v>
      </c>
      <c r="T11" s="17">
        <v>4821</v>
      </c>
    </row>
    <row r="12" s="6" customFormat="1" ht="17" customHeight="1" spans="1:20">
      <c r="A12" s="20" t="s">
        <v>406</v>
      </c>
      <c r="B12" s="17">
        <f>SUM(C12:I12)</f>
        <v>0</v>
      </c>
      <c r="C12" s="17">
        <v>0</v>
      </c>
      <c r="D12" s="17">
        <v>0</v>
      </c>
      <c r="E12" s="17">
        <v>0</v>
      </c>
      <c r="F12" s="17">
        <v>0</v>
      </c>
      <c r="G12" s="17">
        <v>0</v>
      </c>
      <c r="H12" s="17">
        <v>0</v>
      </c>
      <c r="I12" s="17">
        <v>0</v>
      </c>
      <c r="J12" s="20" t="s">
        <v>407</v>
      </c>
      <c r="K12" s="17">
        <f>SUM(L12:P12)</f>
        <v>0</v>
      </c>
      <c r="L12" s="17">
        <v>0</v>
      </c>
      <c r="M12" s="17">
        <v>0</v>
      </c>
      <c r="N12" s="17">
        <v>0</v>
      </c>
      <c r="O12" s="17">
        <v>0</v>
      </c>
      <c r="P12" s="17">
        <v>0</v>
      </c>
      <c r="Q12" s="20" t="s">
        <v>408</v>
      </c>
      <c r="R12" s="17">
        <f>SUM(S12:T12)</f>
        <v>0</v>
      </c>
      <c r="S12" s="17">
        <v>0</v>
      </c>
      <c r="T12" s="17">
        <v>0</v>
      </c>
    </row>
    <row r="13" s="6" customFormat="1" ht="17" customHeight="1" spans="1:20">
      <c r="A13" s="20" t="s">
        <v>409</v>
      </c>
      <c r="B13" s="17">
        <f>SUM(C13:I13)</f>
        <v>626</v>
      </c>
      <c r="C13" s="17">
        <v>500</v>
      </c>
      <c r="D13" s="17">
        <v>0</v>
      </c>
      <c r="E13" s="17">
        <v>0</v>
      </c>
      <c r="F13" s="17">
        <v>126</v>
      </c>
      <c r="G13" s="17">
        <v>0</v>
      </c>
      <c r="H13" s="17">
        <v>0</v>
      </c>
      <c r="I13" s="17">
        <v>0</v>
      </c>
      <c r="J13" s="20" t="s">
        <v>410</v>
      </c>
      <c r="K13" s="17">
        <f>SUM(L13:P13)</f>
        <v>0</v>
      </c>
      <c r="L13" s="17">
        <v>0</v>
      </c>
      <c r="M13" s="17">
        <v>0</v>
      </c>
      <c r="N13" s="17">
        <v>0</v>
      </c>
      <c r="O13" s="17">
        <v>0</v>
      </c>
      <c r="P13" s="17">
        <v>0</v>
      </c>
      <c r="Q13" s="20" t="s">
        <v>411</v>
      </c>
      <c r="R13" s="17">
        <f>SUM(S13:T13)</f>
        <v>626</v>
      </c>
      <c r="S13" s="17">
        <v>0</v>
      </c>
      <c r="T13" s="17">
        <v>626</v>
      </c>
    </row>
    <row r="14" s="6" customFormat="1" ht="17" customHeight="1" spans="1:20">
      <c r="A14" s="20" t="s">
        <v>412</v>
      </c>
      <c r="B14" s="17">
        <f>SUM(C14:I14)</f>
        <v>1159</v>
      </c>
      <c r="C14" s="17">
        <v>1019</v>
      </c>
      <c r="D14" s="17">
        <v>0</v>
      </c>
      <c r="E14" s="17">
        <v>0</v>
      </c>
      <c r="F14" s="17">
        <v>140</v>
      </c>
      <c r="G14" s="17">
        <v>0</v>
      </c>
      <c r="H14" s="17">
        <v>0</v>
      </c>
      <c r="I14" s="17">
        <v>0</v>
      </c>
      <c r="J14" s="20" t="s">
        <v>413</v>
      </c>
      <c r="K14" s="17">
        <f>SUM(L14:P14)</f>
        <v>882</v>
      </c>
      <c r="L14" s="17">
        <v>882</v>
      </c>
      <c r="M14" s="17">
        <v>0</v>
      </c>
      <c r="N14" s="17">
        <v>0</v>
      </c>
      <c r="O14" s="17">
        <v>0</v>
      </c>
      <c r="P14" s="17">
        <v>0</v>
      </c>
      <c r="Q14" s="20" t="s">
        <v>414</v>
      </c>
      <c r="R14" s="17">
        <f>SUM(S14:T14)</f>
        <v>277</v>
      </c>
      <c r="S14" s="17">
        <v>0</v>
      </c>
      <c r="T14" s="17">
        <v>277</v>
      </c>
    </row>
    <row r="15" s="6" customFormat="1" ht="17" customHeight="1" spans="1:20">
      <c r="A15" s="20" t="s">
        <v>415</v>
      </c>
      <c r="B15" s="17">
        <f>SUM(C15:I15)</f>
        <v>0</v>
      </c>
      <c r="C15" s="17">
        <v>0</v>
      </c>
      <c r="D15" s="17">
        <v>0</v>
      </c>
      <c r="E15" s="17">
        <v>0</v>
      </c>
      <c r="F15" s="17">
        <v>0</v>
      </c>
      <c r="G15" s="17">
        <v>0</v>
      </c>
      <c r="H15" s="17">
        <v>0</v>
      </c>
      <c r="I15" s="17">
        <v>0</v>
      </c>
      <c r="J15" s="20" t="s">
        <v>416</v>
      </c>
      <c r="K15" s="17">
        <f>SUM(L15:P15)</f>
        <v>0</v>
      </c>
      <c r="L15" s="17">
        <v>0</v>
      </c>
      <c r="M15" s="17">
        <v>0</v>
      </c>
      <c r="N15" s="17">
        <v>0</v>
      </c>
      <c r="O15" s="17">
        <v>0</v>
      </c>
      <c r="P15" s="17">
        <v>0</v>
      </c>
      <c r="Q15" s="20" t="s">
        <v>417</v>
      </c>
      <c r="R15" s="17">
        <f>SUM(S15:T15)</f>
        <v>0</v>
      </c>
      <c r="S15" s="17">
        <v>0</v>
      </c>
      <c r="T15" s="17">
        <v>0</v>
      </c>
    </row>
    <row r="16" s="6" customFormat="1" ht="17" customHeight="1" spans="1:20">
      <c r="A16" s="20" t="s">
        <v>418</v>
      </c>
      <c r="B16" s="17">
        <f>SUM(C16:I16)</f>
        <v>0</v>
      </c>
      <c r="C16" s="17">
        <v>0</v>
      </c>
      <c r="D16" s="17">
        <v>0</v>
      </c>
      <c r="E16" s="17">
        <v>0</v>
      </c>
      <c r="F16" s="17">
        <v>0</v>
      </c>
      <c r="G16" s="17">
        <v>0</v>
      </c>
      <c r="H16" s="17">
        <v>0</v>
      </c>
      <c r="I16" s="17">
        <v>0</v>
      </c>
      <c r="J16" s="20" t="s">
        <v>419</v>
      </c>
      <c r="K16" s="17">
        <f>SUM(L16:P16)</f>
        <v>0</v>
      </c>
      <c r="L16" s="17">
        <v>0</v>
      </c>
      <c r="M16" s="17">
        <v>0</v>
      </c>
      <c r="N16" s="17">
        <v>0</v>
      </c>
      <c r="O16" s="17">
        <v>0</v>
      </c>
      <c r="P16" s="17">
        <v>0</v>
      </c>
      <c r="Q16" s="20" t="s">
        <v>420</v>
      </c>
      <c r="R16" s="17">
        <f>SUM(S16:T16)</f>
        <v>0</v>
      </c>
      <c r="S16" s="17">
        <v>0</v>
      </c>
      <c r="T16" s="17">
        <v>0</v>
      </c>
    </row>
    <row r="17" s="6" customFormat="1" ht="17" customHeight="1" spans="1:20">
      <c r="A17" s="20" t="s">
        <v>421</v>
      </c>
      <c r="B17" s="17">
        <f>SUM(C17:I17)</f>
        <v>0</v>
      </c>
      <c r="C17" s="17">
        <v>0</v>
      </c>
      <c r="D17" s="17">
        <v>0</v>
      </c>
      <c r="E17" s="17">
        <v>0</v>
      </c>
      <c r="F17" s="17">
        <v>0</v>
      </c>
      <c r="G17" s="17">
        <v>0</v>
      </c>
      <c r="H17" s="17">
        <v>0</v>
      </c>
      <c r="I17" s="17">
        <v>0</v>
      </c>
      <c r="J17" s="20" t="s">
        <v>422</v>
      </c>
      <c r="K17" s="17">
        <f>SUM(L17:P17)</f>
        <v>0</v>
      </c>
      <c r="L17" s="17">
        <v>0</v>
      </c>
      <c r="M17" s="17">
        <v>0</v>
      </c>
      <c r="N17" s="17">
        <v>0</v>
      </c>
      <c r="O17" s="17">
        <v>0</v>
      </c>
      <c r="P17" s="17">
        <v>0</v>
      </c>
      <c r="Q17" s="20" t="s">
        <v>423</v>
      </c>
      <c r="R17" s="17">
        <f>SUM(S17:T17)</f>
        <v>0</v>
      </c>
      <c r="S17" s="17">
        <v>0</v>
      </c>
      <c r="T17" s="17">
        <v>0</v>
      </c>
    </row>
    <row r="18" s="6" customFormat="1" ht="17" customHeight="1" spans="1:20">
      <c r="A18" s="20" t="s">
        <v>424</v>
      </c>
      <c r="B18" s="17">
        <f>SUM(C18:I18)</f>
        <v>0</v>
      </c>
      <c r="C18" s="17">
        <v>0</v>
      </c>
      <c r="D18" s="17">
        <v>0</v>
      </c>
      <c r="E18" s="17">
        <v>0</v>
      </c>
      <c r="F18" s="17">
        <v>0</v>
      </c>
      <c r="G18" s="17">
        <v>0</v>
      </c>
      <c r="H18" s="17">
        <v>0</v>
      </c>
      <c r="I18" s="17">
        <v>0</v>
      </c>
      <c r="J18" s="20" t="s">
        <v>425</v>
      </c>
      <c r="K18" s="17">
        <f>SUM(L18:P18)</f>
        <v>0</v>
      </c>
      <c r="L18" s="17">
        <v>0</v>
      </c>
      <c r="M18" s="17">
        <v>0</v>
      </c>
      <c r="N18" s="17">
        <v>0</v>
      </c>
      <c r="O18" s="17">
        <v>0</v>
      </c>
      <c r="P18" s="17">
        <v>0</v>
      </c>
      <c r="Q18" s="20" t="s">
        <v>426</v>
      </c>
      <c r="R18" s="17">
        <f>SUM(S18:T18)</f>
        <v>0</v>
      </c>
      <c r="S18" s="17">
        <v>0</v>
      </c>
      <c r="T18" s="17">
        <v>0</v>
      </c>
    </row>
    <row r="19" s="6" customFormat="1" ht="17" customHeight="1" spans="1:20">
      <c r="A19" s="20" t="s">
        <v>427</v>
      </c>
      <c r="B19" s="17">
        <f>SUM(C19:I19)</f>
        <v>0</v>
      </c>
      <c r="C19" s="17">
        <v>0</v>
      </c>
      <c r="D19" s="17">
        <v>0</v>
      </c>
      <c r="E19" s="17">
        <v>0</v>
      </c>
      <c r="F19" s="17">
        <v>0</v>
      </c>
      <c r="G19" s="17">
        <v>0</v>
      </c>
      <c r="H19" s="17">
        <v>0</v>
      </c>
      <c r="I19" s="17">
        <v>0</v>
      </c>
      <c r="J19" s="20" t="s">
        <v>428</v>
      </c>
      <c r="K19" s="17">
        <f>SUM(L19:P19)</f>
        <v>0</v>
      </c>
      <c r="L19" s="17">
        <v>0</v>
      </c>
      <c r="M19" s="17">
        <v>0</v>
      </c>
      <c r="N19" s="17">
        <v>0</v>
      </c>
      <c r="O19" s="17">
        <v>0</v>
      </c>
      <c r="P19" s="17">
        <v>0</v>
      </c>
      <c r="Q19" s="20" t="s">
        <v>429</v>
      </c>
      <c r="R19" s="17">
        <f>SUM(S19:T19)</f>
        <v>0</v>
      </c>
      <c r="S19" s="17">
        <v>0</v>
      </c>
      <c r="T19" s="17">
        <v>0</v>
      </c>
    </row>
    <row r="20" s="6" customFormat="1" ht="17" customHeight="1" spans="1:20">
      <c r="A20" s="20" t="s">
        <v>430</v>
      </c>
      <c r="B20" s="17">
        <f>SUM(C20:I20)</f>
        <v>53000</v>
      </c>
      <c r="C20" s="17">
        <v>0</v>
      </c>
      <c r="D20" s="17">
        <v>0</v>
      </c>
      <c r="E20" s="17">
        <v>0</v>
      </c>
      <c r="F20" s="17">
        <v>0</v>
      </c>
      <c r="G20" s="17">
        <v>0</v>
      </c>
      <c r="H20" s="17">
        <v>53000</v>
      </c>
      <c r="I20" s="17">
        <v>0</v>
      </c>
      <c r="J20" s="20" t="s">
        <v>431</v>
      </c>
      <c r="K20" s="17">
        <f>SUM(L20:P20)</f>
        <v>53000</v>
      </c>
      <c r="L20" s="17">
        <v>53000</v>
      </c>
      <c r="M20" s="17">
        <v>0</v>
      </c>
      <c r="N20" s="17">
        <v>0</v>
      </c>
      <c r="O20" s="17">
        <v>0</v>
      </c>
      <c r="P20" s="17">
        <v>0</v>
      </c>
      <c r="Q20" s="20" t="s">
        <v>432</v>
      </c>
      <c r="R20" s="17">
        <f>SUM(S20:T20)</f>
        <v>0</v>
      </c>
      <c r="S20" s="17">
        <v>0</v>
      </c>
      <c r="T20" s="17">
        <v>0</v>
      </c>
    </row>
    <row r="21" s="6" customFormat="1" ht="17" customHeight="1" spans="1:20">
      <c r="A21" s="20" t="s">
        <v>433</v>
      </c>
      <c r="B21" s="17">
        <f>SUM(C21:I21)</f>
        <v>0</v>
      </c>
      <c r="C21" s="17">
        <v>0</v>
      </c>
      <c r="D21" s="17">
        <v>0</v>
      </c>
      <c r="E21" s="17">
        <v>0</v>
      </c>
      <c r="F21" s="17">
        <v>0</v>
      </c>
      <c r="G21" s="17">
        <v>0</v>
      </c>
      <c r="H21" s="17">
        <v>0</v>
      </c>
      <c r="I21" s="17">
        <v>0</v>
      </c>
      <c r="J21" s="20" t="s">
        <v>434</v>
      </c>
      <c r="K21" s="17">
        <f>SUM(L21:P21)</f>
        <v>0</v>
      </c>
      <c r="L21" s="17">
        <v>0</v>
      </c>
      <c r="M21" s="17">
        <v>0</v>
      </c>
      <c r="N21" s="17">
        <v>0</v>
      </c>
      <c r="O21" s="17">
        <v>0</v>
      </c>
      <c r="P21" s="17">
        <v>0</v>
      </c>
      <c r="Q21" s="20" t="s">
        <v>435</v>
      </c>
      <c r="R21" s="17">
        <f>SUM(S21:T21)</f>
        <v>0</v>
      </c>
      <c r="S21" s="17">
        <v>0</v>
      </c>
      <c r="T21" s="17">
        <v>0</v>
      </c>
    </row>
    <row r="22" s="6" customFormat="1" ht="17" customHeight="1" spans="1:20">
      <c r="A22" s="20" t="s">
        <v>436</v>
      </c>
      <c r="B22" s="17">
        <f>SUM(C22:I22)</f>
        <v>0</v>
      </c>
      <c r="C22" s="17">
        <v>0</v>
      </c>
      <c r="D22" s="17">
        <v>0</v>
      </c>
      <c r="E22" s="17">
        <v>0</v>
      </c>
      <c r="F22" s="17">
        <v>0</v>
      </c>
      <c r="G22" s="17">
        <v>0</v>
      </c>
      <c r="H22" s="17">
        <v>0</v>
      </c>
      <c r="I22" s="17">
        <v>0</v>
      </c>
      <c r="J22" s="20" t="s">
        <v>437</v>
      </c>
      <c r="K22" s="17">
        <f>SUM(L22:P22)</f>
        <v>0</v>
      </c>
      <c r="L22" s="17">
        <v>0</v>
      </c>
      <c r="M22" s="17">
        <v>0</v>
      </c>
      <c r="N22" s="17">
        <v>0</v>
      </c>
      <c r="O22" s="17">
        <v>0</v>
      </c>
      <c r="P22" s="17">
        <v>0</v>
      </c>
      <c r="Q22" s="20" t="s">
        <v>438</v>
      </c>
      <c r="R22" s="17">
        <f>SUM(S22:T22)</f>
        <v>0</v>
      </c>
      <c r="S22" s="17">
        <v>0</v>
      </c>
      <c r="T22" s="17">
        <v>0</v>
      </c>
    </row>
    <row r="23" s="6" customFormat="1" ht="17" customHeight="1" spans="1:20">
      <c r="A23" s="20" t="s">
        <v>439</v>
      </c>
      <c r="B23" s="17">
        <f>SUM(C23:I23)</f>
        <v>0</v>
      </c>
      <c r="C23" s="17">
        <v>0</v>
      </c>
      <c r="D23" s="17">
        <v>0</v>
      </c>
      <c r="E23" s="17">
        <v>0</v>
      </c>
      <c r="F23" s="17">
        <v>0</v>
      </c>
      <c r="G23" s="17">
        <v>0</v>
      </c>
      <c r="H23" s="17">
        <v>0</v>
      </c>
      <c r="I23" s="17">
        <v>0</v>
      </c>
      <c r="J23" s="20" t="s">
        <v>440</v>
      </c>
      <c r="K23" s="17">
        <f>SUM(L23:P23)</f>
        <v>0</v>
      </c>
      <c r="L23" s="17">
        <v>0</v>
      </c>
      <c r="M23" s="17">
        <v>0</v>
      </c>
      <c r="N23" s="17">
        <v>0</v>
      </c>
      <c r="O23" s="17">
        <v>0</v>
      </c>
      <c r="P23" s="17">
        <v>0</v>
      </c>
      <c r="Q23" s="20" t="s">
        <v>441</v>
      </c>
      <c r="R23" s="17">
        <f>SUM(S23:T23)</f>
        <v>0</v>
      </c>
      <c r="S23" s="17">
        <v>0</v>
      </c>
      <c r="T23" s="17">
        <v>0</v>
      </c>
    </row>
    <row r="24" s="6" customFormat="1" ht="17.25" customHeight="1" spans="1:20">
      <c r="A24" s="20" t="s">
        <v>442</v>
      </c>
      <c r="B24" s="17">
        <f>SUM(C24:I24)</f>
        <v>293</v>
      </c>
      <c r="C24" s="17">
        <v>126</v>
      </c>
      <c r="D24" s="17">
        <v>145</v>
      </c>
      <c r="E24" s="17">
        <v>0</v>
      </c>
      <c r="F24" s="17">
        <v>22</v>
      </c>
      <c r="G24" s="17">
        <v>0</v>
      </c>
      <c r="H24" s="17">
        <v>0</v>
      </c>
      <c r="I24" s="17">
        <v>0</v>
      </c>
      <c r="J24" s="20" t="s">
        <v>443</v>
      </c>
      <c r="K24" s="17">
        <f>SUM(L24:P24)</f>
        <v>233</v>
      </c>
      <c r="L24" s="17">
        <v>233</v>
      </c>
      <c r="M24" s="17">
        <v>0</v>
      </c>
      <c r="N24" s="17">
        <v>0</v>
      </c>
      <c r="O24" s="17">
        <v>0</v>
      </c>
      <c r="P24" s="17">
        <v>0</v>
      </c>
      <c r="Q24" s="20" t="s">
        <v>444</v>
      </c>
      <c r="R24" s="17">
        <f>SUM(S24:T24)</f>
        <v>60</v>
      </c>
      <c r="S24" s="17">
        <v>0</v>
      </c>
      <c r="T24" s="17">
        <v>60</v>
      </c>
    </row>
    <row r="25" s="6" customFormat="1" ht="17.25" customHeight="1" spans="1:20">
      <c r="A25" s="20" t="s">
        <v>445</v>
      </c>
      <c r="B25" s="17">
        <f>SUM(C25:I25)</f>
        <v>5808</v>
      </c>
      <c r="C25" s="17">
        <v>1499</v>
      </c>
      <c r="D25" s="17">
        <v>4065</v>
      </c>
      <c r="E25" s="17">
        <v>0</v>
      </c>
      <c r="F25" s="17">
        <v>244</v>
      </c>
      <c r="G25" s="17">
        <v>0</v>
      </c>
      <c r="H25" s="17">
        <v>0</v>
      </c>
      <c r="I25" s="17">
        <v>0</v>
      </c>
      <c r="J25" s="20" t="s">
        <v>446</v>
      </c>
      <c r="K25" s="17">
        <f>SUM(L25:P25)</f>
        <v>3274</v>
      </c>
      <c r="L25" s="17">
        <v>2106</v>
      </c>
      <c r="M25" s="17">
        <v>0</v>
      </c>
      <c r="N25" s="17">
        <v>1168</v>
      </c>
      <c r="O25" s="17">
        <v>0</v>
      </c>
      <c r="P25" s="17">
        <v>0</v>
      </c>
      <c r="Q25" s="20" t="s">
        <v>447</v>
      </c>
      <c r="R25" s="17">
        <f>SUM(S25:T25)</f>
        <v>2534</v>
      </c>
      <c r="S25" s="17">
        <v>0</v>
      </c>
      <c r="T25" s="17">
        <v>2534</v>
      </c>
    </row>
    <row r="26" s="6" customFormat="1" ht="17.25" customHeight="1" spans="1:20">
      <c r="A26" s="20" t="s">
        <v>448</v>
      </c>
      <c r="B26" s="17">
        <f>SUM(C26:I26)</f>
        <v>195945</v>
      </c>
      <c r="C26" s="17">
        <v>945</v>
      </c>
      <c r="D26" s="17">
        <v>0</v>
      </c>
      <c r="E26" s="17">
        <v>0</v>
      </c>
      <c r="F26" s="17">
        <v>0</v>
      </c>
      <c r="G26" s="17">
        <v>0</v>
      </c>
      <c r="H26" s="17">
        <v>195000</v>
      </c>
      <c r="I26" s="17">
        <v>0</v>
      </c>
      <c r="J26" s="20" t="s">
        <v>449</v>
      </c>
      <c r="K26" s="17">
        <f>SUM(L26:P26)</f>
        <v>195945</v>
      </c>
      <c r="L26" s="17">
        <v>195945</v>
      </c>
      <c r="M26" s="17">
        <v>0</v>
      </c>
      <c r="N26" s="17">
        <v>0</v>
      </c>
      <c r="O26" s="17">
        <v>0</v>
      </c>
      <c r="P26" s="17">
        <v>0</v>
      </c>
      <c r="Q26" s="20" t="s">
        <v>450</v>
      </c>
      <c r="R26" s="17">
        <f>SUM(S26:T26)</f>
        <v>0</v>
      </c>
      <c r="S26" s="17">
        <v>0</v>
      </c>
      <c r="T26" s="17">
        <v>0</v>
      </c>
    </row>
    <row r="27" s="8" customFormat="1" ht="17.25" customHeight="1" spans="1:20">
      <c r="A27" s="20" t="s">
        <v>451</v>
      </c>
      <c r="B27" s="17">
        <f>SUM(C27:D27,I27)</f>
        <v>93900</v>
      </c>
      <c r="C27" s="17">
        <v>0</v>
      </c>
      <c r="D27" s="17">
        <v>93900</v>
      </c>
      <c r="E27" s="17"/>
      <c r="F27" s="17"/>
      <c r="G27" s="17"/>
      <c r="H27" s="17"/>
      <c r="I27" s="17">
        <v>0</v>
      </c>
      <c r="J27" s="20" t="s">
        <v>312</v>
      </c>
      <c r="K27" s="17">
        <f>SUM(L27,N27)</f>
        <v>93900</v>
      </c>
      <c r="L27" s="17">
        <v>93900</v>
      </c>
      <c r="M27" s="17"/>
      <c r="N27" s="17">
        <v>0</v>
      </c>
      <c r="O27" s="17"/>
      <c r="P27" s="17"/>
      <c r="Q27" s="20" t="s">
        <v>452</v>
      </c>
      <c r="R27" s="17">
        <f>SUM(S27:T27)</f>
        <v>0</v>
      </c>
      <c r="S27" s="17">
        <v>0</v>
      </c>
      <c r="T27" s="17">
        <v>0</v>
      </c>
    </row>
    <row r="28" s="6" customFormat="1" ht="17.25" customHeight="1" spans="1:20">
      <c r="A28" s="20"/>
      <c r="B28" s="17"/>
      <c r="C28" s="17"/>
      <c r="D28" s="17"/>
      <c r="E28" s="17"/>
      <c r="F28" s="17"/>
      <c r="G28" s="17"/>
      <c r="H28" s="17"/>
      <c r="I28" s="17"/>
      <c r="J28" s="20"/>
      <c r="K28" s="17"/>
      <c r="L28" s="17"/>
      <c r="M28" s="17"/>
      <c r="N28" s="17"/>
      <c r="O28" s="17"/>
      <c r="P28" s="17"/>
      <c r="Q28" s="20"/>
      <c r="R28" s="17"/>
      <c r="S28" s="17"/>
      <c r="T28" s="17"/>
    </row>
    <row r="29" s="6" customFormat="1" ht="17.25" customHeight="1" spans="1:20">
      <c r="A29" s="20"/>
      <c r="B29" s="17"/>
      <c r="C29" s="17"/>
      <c r="D29" s="17"/>
      <c r="E29" s="17"/>
      <c r="F29" s="17"/>
      <c r="G29" s="17"/>
      <c r="H29" s="17"/>
      <c r="I29" s="17"/>
      <c r="J29" s="20"/>
      <c r="K29" s="17"/>
      <c r="L29" s="17"/>
      <c r="M29" s="17"/>
      <c r="N29" s="17"/>
      <c r="O29" s="17"/>
      <c r="P29" s="17"/>
      <c r="Q29" s="20"/>
      <c r="R29" s="17"/>
      <c r="S29" s="17"/>
      <c r="T29" s="17"/>
    </row>
    <row r="30" s="6" customFormat="1" ht="17.25" customHeight="1" spans="1:20">
      <c r="A30" s="20"/>
      <c r="B30" s="17"/>
      <c r="C30" s="17"/>
      <c r="D30" s="17"/>
      <c r="E30" s="17"/>
      <c r="F30" s="17"/>
      <c r="G30" s="17"/>
      <c r="H30" s="17"/>
      <c r="I30" s="17"/>
      <c r="J30" s="20"/>
      <c r="K30" s="17"/>
      <c r="L30" s="17"/>
      <c r="M30" s="17"/>
      <c r="N30" s="17"/>
      <c r="O30" s="17"/>
      <c r="P30" s="17"/>
      <c r="Q30" s="20"/>
      <c r="R30" s="17"/>
      <c r="S30" s="17"/>
      <c r="T30" s="17"/>
    </row>
    <row r="31" s="6" customFormat="1" ht="17.25" customHeight="1" spans="1:20">
      <c r="A31" s="20"/>
      <c r="B31" s="17"/>
      <c r="C31" s="17"/>
      <c r="D31" s="17"/>
      <c r="E31" s="17"/>
      <c r="F31" s="17"/>
      <c r="G31" s="17"/>
      <c r="H31" s="17"/>
      <c r="I31" s="17"/>
      <c r="J31" s="20"/>
      <c r="K31" s="17"/>
      <c r="L31" s="17"/>
      <c r="M31" s="17"/>
      <c r="N31" s="17"/>
      <c r="O31" s="17"/>
      <c r="P31" s="17"/>
      <c r="Q31" s="20"/>
      <c r="R31" s="17"/>
      <c r="S31" s="17"/>
      <c r="T31" s="17"/>
    </row>
    <row r="32" s="6" customFormat="1" ht="17.25" customHeight="1" spans="1:20">
      <c r="A32" s="20"/>
      <c r="B32" s="17"/>
      <c r="C32" s="17"/>
      <c r="D32" s="17"/>
      <c r="E32" s="17"/>
      <c r="F32" s="17"/>
      <c r="G32" s="17"/>
      <c r="H32" s="17"/>
      <c r="I32" s="17"/>
      <c r="J32" s="20"/>
      <c r="K32" s="17"/>
      <c r="L32" s="17"/>
      <c r="M32" s="17"/>
      <c r="N32" s="17"/>
      <c r="O32" s="17"/>
      <c r="P32" s="17"/>
      <c r="Q32" s="20"/>
      <c r="R32" s="17"/>
      <c r="S32" s="17"/>
      <c r="T32" s="17"/>
    </row>
    <row r="33" s="6" customFormat="1" ht="17.25" customHeight="1" spans="1:20">
      <c r="A33" s="20"/>
      <c r="B33" s="17"/>
      <c r="C33" s="17"/>
      <c r="D33" s="17"/>
      <c r="E33" s="17"/>
      <c r="F33" s="17"/>
      <c r="G33" s="17"/>
      <c r="H33" s="17"/>
      <c r="I33" s="17"/>
      <c r="J33" s="20"/>
      <c r="K33" s="17"/>
      <c r="L33" s="17"/>
      <c r="M33" s="17"/>
      <c r="N33" s="17"/>
      <c r="O33" s="17"/>
      <c r="P33" s="17"/>
      <c r="Q33" s="20"/>
      <c r="R33" s="17"/>
      <c r="S33" s="17"/>
      <c r="T33" s="17"/>
    </row>
    <row r="34" s="6" customFormat="1" ht="17.25" customHeight="1" spans="1:20">
      <c r="A34" s="20"/>
      <c r="B34" s="17"/>
      <c r="C34" s="17"/>
      <c r="D34" s="17"/>
      <c r="E34" s="17"/>
      <c r="F34" s="17"/>
      <c r="G34" s="17"/>
      <c r="H34" s="17"/>
      <c r="I34" s="17"/>
      <c r="J34" s="20"/>
      <c r="K34" s="17"/>
      <c r="L34" s="17"/>
      <c r="M34" s="17"/>
      <c r="N34" s="17"/>
      <c r="O34" s="17"/>
      <c r="P34" s="17"/>
      <c r="Q34" s="20"/>
      <c r="R34" s="17"/>
      <c r="S34" s="17"/>
      <c r="T34" s="17"/>
    </row>
    <row r="35" s="6" customFormat="1" ht="17.25" customHeight="1" spans="1:20">
      <c r="A35" s="20"/>
      <c r="B35" s="17"/>
      <c r="C35" s="17"/>
      <c r="D35" s="17"/>
      <c r="E35" s="17"/>
      <c r="F35" s="17"/>
      <c r="G35" s="17"/>
      <c r="H35" s="17"/>
      <c r="I35" s="17"/>
      <c r="J35" s="20"/>
      <c r="K35" s="17"/>
      <c r="L35" s="17"/>
      <c r="M35" s="17"/>
      <c r="N35" s="17"/>
      <c r="O35" s="17"/>
      <c r="P35" s="17"/>
      <c r="Q35" s="20"/>
      <c r="R35" s="17"/>
      <c r="S35" s="17"/>
      <c r="T35" s="17"/>
    </row>
    <row r="36" s="6" customFormat="1" ht="17.25" customHeight="1" spans="1:20">
      <c r="A36" s="21" t="s">
        <v>453</v>
      </c>
      <c r="B36" s="17">
        <f>SUM(C36:I36)</f>
        <v>538787</v>
      </c>
      <c r="C36" s="17">
        <v>163597</v>
      </c>
      <c r="D36" s="17">
        <v>98734</v>
      </c>
      <c r="E36" s="17">
        <v>0</v>
      </c>
      <c r="F36" s="17">
        <v>1456</v>
      </c>
      <c r="G36" s="17">
        <v>0</v>
      </c>
      <c r="H36" s="17">
        <v>275000</v>
      </c>
      <c r="I36" s="17">
        <v>0</v>
      </c>
      <c r="J36" s="21" t="s">
        <v>454</v>
      </c>
      <c r="K36" s="17">
        <f>SUM(L36:P36)</f>
        <v>530293</v>
      </c>
      <c r="L36" s="17">
        <v>517785</v>
      </c>
      <c r="M36" s="17">
        <v>0</v>
      </c>
      <c r="N36" s="17">
        <v>8008</v>
      </c>
      <c r="O36" s="17">
        <v>4500</v>
      </c>
      <c r="P36" s="17">
        <v>0</v>
      </c>
      <c r="Q36" s="21" t="s">
        <v>455</v>
      </c>
      <c r="R36" s="17">
        <f>SUM(S36:T36)</f>
        <v>8494</v>
      </c>
      <c r="S36" s="17">
        <v>0</v>
      </c>
      <c r="T36" s="17">
        <v>8494</v>
      </c>
    </row>
    <row r="37" s="6" customFormat="1" ht="17" customHeight="1"/>
  </sheetData>
  <mergeCells count="22">
    <mergeCell ref="A1:T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ageMargins left="0.295138888888889" right="0.295138888888889" top="0.393055555555556" bottom="0.393055555555556" header="0.393055555555556" footer="0.393055555555556"/>
  <pageSetup paperSize="9" firstPageNumber="0" fitToWidth="0" fitToHeight="0" pageOrder="overThenDown" orientation="portrait" useFirstPageNumber="1"/>
  <headerFooter alignWithMargins="0" scaleWithDoc="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zoomScale="85" zoomScaleNormal="85" workbookViewId="0">
      <selection activeCell="C15" sqref="C15"/>
    </sheetView>
  </sheetViews>
  <sheetFormatPr defaultColWidth="9" defaultRowHeight="14.25" outlineLevelRow="7" outlineLevelCol="2"/>
  <cols>
    <col min="1" max="1" width="30.875" customWidth="1"/>
    <col min="2" max="2" width="34.125" customWidth="1"/>
    <col min="3" max="3" width="33.75" customWidth="1"/>
  </cols>
  <sheetData>
    <row r="1" ht="54" customHeight="1" spans="1:3">
      <c r="A1" s="1" t="s">
        <v>456</v>
      </c>
      <c r="B1" s="1"/>
      <c r="C1" s="1"/>
    </row>
    <row r="2" ht="32.25" customHeight="1" spans="1:3">
      <c r="A2" s="2" t="s">
        <v>1</v>
      </c>
      <c r="B2" s="2"/>
      <c r="C2" s="2"/>
    </row>
    <row r="3" ht="37.5" customHeight="1" spans="1:3">
      <c r="A3" s="3" t="s">
        <v>337</v>
      </c>
      <c r="B3" s="3" t="s">
        <v>457</v>
      </c>
      <c r="C3" s="3" t="s">
        <v>3</v>
      </c>
    </row>
    <row r="4" ht="37.5" customHeight="1" spans="1:3">
      <c r="A4" s="4" t="s">
        <v>458</v>
      </c>
      <c r="B4" s="5"/>
      <c r="C4" s="5">
        <v>434060</v>
      </c>
    </row>
    <row r="5" ht="37.5" customHeight="1" spans="1:3">
      <c r="A5" s="4" t="s">
        <v>459</v>
      </c>
      <c r="B5" s="5">
        <v>721000</v>
      </c>
      <c r="C5" s="5"/>
    </row>
    <row r="6" ht="37.5" customHeight="1" spans="1:3">
      <c r="A6" s="4" t="s">
        <v>460</v>
      </c>
      <c r="B6" s="5"/>
      <c r="C6" s="5">
        <v>275000</v>
      </c>
    </row>
    <row r="7" ht="37.5" customHeight="1" spans="1:3">
      <c r="A7" s="4" t="s">
        <v>461</v>
      </c>
      <c r="B7" s="5"/>
      <c r="C7" s="5">
        <v>4500</v>
      </c>
    </row>
    <row r="8" ht="37.5" customHeight="1" spans="1:3">
      <c r="A8" s="4" t="s">
        <v>462</v>
      </c>
      <c r="B8" s="5"/>
      <c r="C8" s="5">
        <v>704560</v>
      </c>
    </row>
  </sheetData>
  <mergeCells count="2">
    <mergeCell ref="A1:C1"/>
    <mergeCell ref="A2:C2"/>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zoomScale="85" zoomScaleNormal="85" workbookViewId="0">
      <selection activeCell="C7" sqref="C7"/>
    </sheetView>
  </sheetViews>
  <sheetFormatPr defaultColWidth="9" defaultRowHeight="14.25" outlineLevelRow="7" outlineLevelCol="2"/>
  <cols>
    <col min="1" max="1" width="30.875" customWidth="1"/>
    <col min="2" max="2" width="34.125" customWidth="1"/>
    <col min="3" max="3" width="33.75" customWidth="1"/>
  </cols>
  <sheetData>
    <row r="1" ht="54" customHeight="1" spans="1:3">
      <c r="A1" s="1" t="s">
        <v>463</v>
      </c>
      <c r="B1" s="1"/>
      <c r="C1" s="1"/>
    </row>
    <row r="2" ht="32.25" customHeight="1" spans="1:3">
      <c r="A2" s="2" t="s">
        <v>1</v>
      </c>
      <c r="B2" s="2"/>
      <c r="C2" s="2"/>
    </row>
    <row r="3" ht="37.5" customHeight="1" spans="1:3">
      <c r="A3" s="3" t="s">
        <v>337</v>
      </c>
      <c r="B3" s="3" t="s">
        <v>457</v>
      </c>
      <c r="C3" s="3" t="s">
        <v>3</v>
      </c>
    </row>
    <row r="4" ht="37.5" customHeight="1" spans="1:3">
      <c r="A4" s="4" t="s">
        <v>458</v>
      </c>
      <c r="B4" s="5"/>
      <c r="C4" s="5">
        <v>30000</v>
      </c>
    </row>
    <row r="5" ht="37.5" customHeight="1" spans="1:3">
      <c r="A5" s="4" t="s">
        <v>459</v>
      </c>
      <c r="B5" s="5">
        <v>208000</v>
      </c>
      <c r="C5" s="5"/>
    </row>
    <row r="6" ht="37.5" customHeight="1" spans="1:3">
      <c r="A6" s="4" t="s">
        <v>460</v>
      </c>
      <c r="B6" s="5"/>
      <c r="C6" s="5">
        <v>178000</v>
      </c>
    </row>
    <row r="7" ht="37.5" customHeight="1" spans="1:3">
      <c r="A7" s="4" t="s">
        <v>461</v>
      </c>
      <c r="B7" s="5"/>
      <c r="C7" s="5"/>
    </row>
    <row r="8" ht="37.5" customHeight="1" spans="1:3">
      <c r="A8" s="4" t="s">
        <v>462</v>
      </c>
      <c r="B8" s="5"/>
      <c r="C8" s="5">
        <v>208000</v>
      </c>
    </row>
  </sheetData>
  <mergeCells count="2">
    <mergeCell ref="A1:C1"/>
    <mergeCell ref="A2:C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哈密市基金收入决算表</vt:lpstr>
      <vt:lpstr>哈密市基金支出决算表</vt:lpstr>
      <vt:lpstr>市本级基金收入决算表</vt:lpstr>
      <vt:lpstr>市本级基金支出决算表1</vt:lpstr>
      <vt:lpstr>政府性基金转移支付决算表</vt:lpstr>
      <vt:lpstr>2020年度哈密市政府性基金预算收支及结余情况表</vt:lpstr>
      <vt:lpstr>哈密市专项债务余额限额</vt:lpstr>
      <vt:lpstr>哈密市本级专项债务余额限额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2020-10-11T05:21:00Z</dcterms:created>
  <dcterms:modified xsi:type="dcterms:W3CDTF">2021-09-01T09:28:02Z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