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6"/>
  </bookViews>
  <sheets>
    <sheet name="1" sheetId="1" r:id="rId1"/>
    <sheet name="2" sheetId="2" r:id="rId2"/>
    <sheet name="4" sheetId="3" r:id="rId3"/>
    <sheet name="5" sheetId="4" r:id="rId4"/>
    <sheet name="6" sheetId="5" r:id="rId5"/>
    <sheet name="7" sheetId="6" r:id="rId6"/>
    <sheet name="8" sheetId="7" r:id="rId7"/>
  </sheets>
  <calcPr calcId="144525"/>
</workbook>
</file>

<file path=xl/sharedStrings.xml><?xml version="1.0" encoding="utf-8"?>
<sst xmlns="http://schemas.openxmlformats.org/spreadsheetml/2006/main" count="105" uniqueCount="32">
  <si>
    <t>哈密市2025年1月医疗救助基金主要指标</t>
  </si>
  <si>
    <t>单位：万元</t>
  </si>
  <si>
    <t>项      目</t>
  </si>
  <si>
    <t>金额</t>
  </si>
  <si>
    <t xml:space="preserve">  一、上年结余</t>
  </si>
  <si>
    <t xml:space="preserve">  二、本年收入</t>
  </si>
  <si>
    <t xml:space="preserve">    （一）财政安排</t>
  </si>
  <si>
    <t xml:space="preserve">    （二）彩票公益投入</t>
  </si>
  <si>
    <t xml:space="preserve">    （三）利息收入</t>
  </si>
  <si>
    <t xml:space="preserve">    （四）其他资金</t>
  </si>
  <si>
    <t xml:space="preserve">  三、本年支出</t>
  </si>
  <si>
    <t xml:space="preserve">    （一) 资助参保支出</t>
  </si>
  <si>
    <t xml:space="preserve">    （二) 待遇支出</t>
  </si>
  <si>
    <t xml:space="preserve">  四、本年收支结余</t>
  </si>
  <si>
    <t xml:space="preserve">  五、年末滚存结余</t>
  </si>
  <si>
    <t>哈密市2025年2月医疗救助基金主要指标</t>
  </si>
  <si>
    <t>哈密市2025年1-4月医疗救助基金主要指标</t>
  </si>
  <si>
    <t>哈密市2025年1-5月医疗救助基金主要指标</t>
  </si>
  <si>
    <t>哈密市2025年1-6月医疗救助基金主要指标</t>
  </si>
  <si>
    <t>哈密市2025年1-7月医疗救助基金主要指标</t>
  </si>
  <si>
    <t>哈密市2025年1-8月医疗救助基金主要指标</t>
  </si>
  <si>
    <t>一、上年结余</t>
  </si>
  <si>
    <t>二、本年收入</t>
  </si>
  <si>
    <t>（一）财政安排</t>
  </si>
  <si>
    <t>（二）彩票公益投入</t>
  </si>
  <si>
    <t>（三）利息收入</t>
  </si>
  <si>
    <t>（四）其他资金</t>
  </si>
  <si>
    <t>三、本年支出</t>
  </si>
  <si>
    <t>（一) 资助参保支出</t>
  </si>
  <si>
    <t>（二) 待遇支出</t>
  </si>
  <si>
    <t>四、本年收支结余</t>
  </si>
  <si>
    <t>五、年末滚存结余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</si>
</sst>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;\-#,##0.00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indexed="8"/>
      <name val="方正小标宋简体"/>
      <charset val="1"/>
    </font>
    <font>
      <sz val="10"/>
      <color indexed="8"/>
      <name val="宋体"/>
      <charset val="1"/>
    </font>
    <font>
      <sz val="12"/>
      <name val="宋体"/>
      <charset val="1"/>
    </font>
    <font>
      <sz val="12"/>
      <color indexed="8"/>
      <name val="宋体"/>
      <charset val="1"/>
    </font>
    <font>
      <sz val="14"/>
      <color indexed="8"/>
      <name val="黑体"/>
      <charset val="1"/>
    </font>
    <font>
      <b/>
      <sz val="14"/>
      <color indexed="8"/>
      <name val="宋体"/>
      <charset val="1"/>
    </font>
    <font>
      <sz val="18"/>
      <color indexed="8"/>
      <name val="方正小标宋简体"/>
      <charset val="1"/>
    </font>
    <font>
      <sz val="12"/>
      <color indexed="8"/>
      <name val="黑体"/>
      <charset val="1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16" fillId="4" borderId="3" applyNumberFormat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center" vertical="center"/>
    </xf>
    <xf numFmtId="49" fontId="3" fillId="2" borderId="0" xfId="49" applyNumberFormat="1" applyFont="1" applyFill="1" applyAlignment="1">
      <alignment horizontal="right" vertical="center" wrapText="1"/>
    </xf>
    <xf numFmtId="0" fontId="3" fillId="2" borderId="0" xfId="49" applyFont="1" applyFill="1" applyAlignment="1">
      <alignment horizontal="right" vertical="center"/>
    </xf>
    <xf numFmtId="0" fontId="4" fillId="2" borderId="0" xfId="49" applyFont="1" applyFill="1"/>
    <xf numFmtId="0" fontId="5" fillId="2" borderId="0" xfId="49" applyFont="1" applyFill="1" applyAlignment="1">
      <alignment horizontal="right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/>
    </xf>
    <xf numFmtId="176" fontId="7" fillId="0" borderId="2" xfId="49" applyNumberFormat="1" applyFont="1" applyFill="1" applyBorder="1" applyAlignment="1">
      <alignment horizontal="center" vertical="center"/>
    </xf>
    <xf numFmtId="0" fontId="8" fillId="2" borderId="0" xfId="49" applyFont="1" applyFill="1" applyAlignment="1">
      <alignment horizontal="center" vertical="center" wrapText="1"/>
    </xf>
    <xf numFmtId="0" fontId="8" fillId="2" borderId="0" xfId="49" applyFont="1" applyFill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/>
    </xf>
    <xf numFmtId="176" fontId="5" fillId="0" borderId="2" xfId="49" applyNumberFormat="1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16" sqref="B16"/>
    </sheetView>
  </sheetViews>
  <sheetFormatPr defaultColWidth="9" defaultRowHeight="13.5" outlineLevelCol="1"/>
  <cols>
    <col min="1" max="1" width="28.125" customWidth="1"/>
    <col min="2" max="2" width="37.75" customWidth="1"/>
  </cols>
  <sheetData>
    <row r="1" ht="24" spans="1:2">
      <c r="A1" s="12" t="s">
        <v>0</v>
      </c>
      <c r="B1" s="13"/>
    </row>
    <row r="2" spans="1:2">
      <c r="A2" s="4"/>
      <c r="B2" s="5"/>
    </row>
    <row r="3" ht="14.25" spans="1:2">
      <c r="A3" s="6"/>
      <c r="B3" s="7" t="s">
        <v>1</v>
      </c>
    </row>
    <row r="4" ht="14.25" spans="1:2">
      <c r="A4" s="14" t="s">
        <v>2</v>
      </c>
      <c r="B4" s="15" t="s">
        <v>3</v>
      </c>
    </row>
    <row r="5" ht="30" customHeight="1" spans="1:2">
      <c r="A5" s="16" t="s">
        <v>4</v>
      </c>
      <c r="B5" s="17">
        <v>43.6</v>
      </c>
    </row>
    <row r="6" ht="30" customHeight="1" spans="1:2">
      <c r="A6" s="16" t="s">
        <v>5</v>
      </c>
      <c r="B6" s="17">
        <f>B7+B8+B9+B10</f>
        <v>952</v>
      </c>
    </row>
    <row r="7" ht="30" customHeight="1" spans="1:2">
      <c r="A7" s="16" t="s">
        <v>6</v>
      </c>
      <c r="B7" s="17">
        <v>952</v>
      </c>
    </row>
    <row r="8" ht="30" customHeight="1" spans="1:2">
      <c r="A8" s="16" t="s">
        <v>7</v>
      </c>
      <c r="B8" s="17"/>
    </row>
    <row r="9" ht="30" customHeight="1" spans="1:2">
      <c r="A9" s="16" t="s">
        <v>8</v>
      </c>
      <c r="B9" s="17"/>
    </row>
    <row r="10" ht="30" customHeight="1" spans="1:2">
      <c r="A10" s="16" t="s">
        <v>9</v>
      </c>
      <c r="B10" s="17"/>
    </row>
    <row r="11" ht="30" customHeight="1" spans="1:2">
      <c r="A11" s="16" t="s">
        <v>10</v>
      </c>
      <c r="B11" s="17">
        <f>B12+B13</f>
        <v>137.55</v>
      </c>
    </row>
    <row r="12" ht="30" customHeight="1" spans="1:2">
      <c r="A12" s="16" t="s">
        <v>11</v>
      </c>
      <c r="B12" s="17">
        <v>40.95</v>
      </c>
    </row>
    <row r="13" ht="30" customHeight="1" spans="1:2">
      <c r="A13" s="16" t="s">
        <v>12</v>
      </c>
      <c r="B13" s="17">
        <v>96.6</v>
      </c>
    </row>
    <row r="14" ht="30" customHeight="1" spans="1:2">
      <c r="A14" s="16" t="s">
        <v>13</v>
      </c>
      <c r="B14" s="17">
        <f>B6-B11</f>
        <v>814.45</v>
      </c>
    </row>
    <row r="15" ht="30" customHeight="1" spans="1:2">
      <c r="A15" s="16" t="s">
        <v>14</v>
      </c>
      <c r="B15" s="17">
        <f>B5+B6-B11</f>
        <v>858.05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E15" sqref="E15"/>
    </sheetView>
  </sheetViews>
  <sheetFormatPr defaultColWidth="9" defaultRowHeight="13.5" outlineLevelCol="1"/>
  <cols>
    <col min="1" max="1" width="28.125" customWidth="1"/>
    <col min="2" max="2" width="37.75" customWidth="1"/>
  </cols>
  <sheetData>
    <row r="1" ht="24" spans="1:2">
      <c r="A1" s="12" t="s">
        <v>15</v>
      </c>
      <c r="B1" s="13"/>
    </row>
    <row r="2" spans="1:2">
      <c r="A2" s="4"/>
      <c r="B2" s="5"/>
    </row>
    <row r="3" ht="14.25" spans="1:2">
      <c r="A3" s="6"/>
      <c r="B3" s="7" t="s">
        <v>1</v>
      </c>
    </row>
    <row r="4" ht="14.25" spans="1:2">
      <c r="A4" s="14" t="s">
        <v>2</v>
      </c>
      <c r="B4" s="15" t="s">
        <v>3</v>
      </c>
    </row>
    <row r="5" ht="30" customHeight="1" spans="1:2">
      <c r="A5" s="16" t="s">
        <v>4</v>
      </c>
      <c r="B5" s="17">
        <v>43.6</v>
      </c>
    </row>
    <row r="6" ht="30" customHeight="1" spans="1:2">
      <c r="A6" s="16" t="s">
        <v>5</v>
      </c>
      <c r="B6" s="17">
        <f>B7+B8+B9+B10</f>
        <v>952</v>
      </c>
    </row>
    <row r="7" ht="30" customHeight="1" spans="1:2">
      <c r="A7" s="16" t="s">
        <v>6</v>
      </c>
      <c r="B7" s="17">
        <v>952</v>
      </c>
    </row>
    <row r="8" ht="30" customHeight="1" spans="1:2">
      <c r="A8" s="16" t="s">
        <v>7</v>
      </c>
      <c r="B8" s="17"/>
    </row>
    <row r="9" ht="30" customHeight="1" spans="1:2">
      <c r="A9" s="16" t="s">
        <v>8</v>
      </c>
      <c r="B9" s="17"/>
    </row>
    <row r="10" ht="30" customHeight="1" spans="1:2">
      <c r="A10" s="16" t="s">
        <v>9</v>
      </c>
      <c r="B10" s="17"/>
    </row>
    <row r="11" ht="30" customHeight="1" spans="1:2">
      <c r="A11" s="16" t="s">
        <v>10</v>
      </c>
      <c r="B11" s="17">
        <f>B12+B13</f>
        <v>225.53</v>
      </c>
    </row>
    <row r="12" ht="30" customHeight="1" spans="1:2">
      <c r="A12" s="16" t="s">
        <v>11</v>
      </c>
      <c r="B12" s="17">
        <v>41.18</v>
      </c>
    </row>
    <row r="13" ht="30" customHeight="1" spans="1:2">
      <c r="A13" s="16" t="s">
        <v>12</v>
      </c>
      <c r="B13" s="17">
        <v>184.35</v>
      </c>
    </row>
    <row r="14" ht="30" customHeight="1" spans="1:2">
      <c r="A14" s="16" t="s">
        <v>13</v>
      </c>
      <c r="B14" s="17">
        <f>B6-B11</f>
        <v>726.47</v>
      </c>
    </row>
    <row r="15" ht="30" customHeight="1" spans="1:2">
      <c r="A15" s="16" t="s">
        <v>14</v>
      </c>
      <c r="B15" s="17">
        <f>B5+B6-B11</f>
        <v>770.07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20" sqref="B20"/>
    </sheetView>
  </sheetViews>
  <sheetFormatPr defaultColWidth="9" defaultRowHeight="13.5" outlineLevelCol="1"/>
  <cols>
    <col min="1" max="1" width="28.125" customWidth="1"/>
    <col min="2" max="2" width="37.75" customWidth="1"/>
  </cols>
  <sheetData>
    <row r="1" ht="24" spans="1:2">
      <c r="A1" s="12" t="s">
        <v>16</v>
      </c>
      <c r="B1" s="13"/>
    </row>
    <row r="2" spans="1:2">
      <c r="A2" s="4"/>
      <c r="B2" s="5"/>
    </row>
    <row r="3" ht="14.25" spans="1:2">
      <c r="A3" s="6"/>
      <c r="B3" s="7" t="s">
        <v>1</v>
      </c>
    </row>
    <row r="4" ht="14.25" spans="1:2">
      <c r="A4" s="14" t="s">
        <v>2</v>
      </c>
      <c r="B4" s="15" t="s">
        <v>3</v>
      </c>
    </row>
    <row r="5" ht="30" customHeight="1" spans="1:2">
      <c r="A5" s="16" t="s">
        <v>4</v>
      </c>
      <c r="B5" s="17">
        <v>43.6</v>
      </c>
    </row>
    <row r="6" ht="30" customHeight="1" spans="1:2">
      <c r="A6" s="16" t="s">
        <v>5</v>
      </c>
      <c r="B6" s="17">
        <f>B7+B8+B9+B10</f>
        <v>982.69</v>
      </c>
    </row>
    <row r="7" ht="30" customHeight="1" spans="1:2">
      <c r="A7" s="16" t="s">
        <v>6</v>
      </c>
      <c r="B7" s="17">
        <v>952</v>
      </c>
    </row>
    <row r="8" ht="30" customHeight="1" spans="1:2">
      <c r="A8" s="16" t="s">
        <v>7</v>
      </c>
      <c r="B8" s="17">
        <v>24</v>
      </c>
    </row>
    <row r="9" ht="30" customHeight="1" spans="1:2">
      <c r="A9" s="16" t="s">
        <v>8</v>
      </c>
      <c r="B9" s="17">
        <v>6.69</v>
      </c>
    </row>
    <row r="10" ht="30" customHeight="1" spans="1:2">
      <c r="A10" s="16" t="s">
        <v>9</v>
      </c>
      <c r="B10" s="17"/>
    </row>
    <row r="11" ht="30" customHeight="1" spans="1:2">
      <c r="A11" s="16" t="s">
        <v>10</v>
      </c>
      <c r="B11" s="17">
        <f>B12+B13</f>
        <v>421.33</v>
      </c>
    </row>
    <row r="12" ht="30" customHeight="1" spans="1:2">
      <c r="A12" s="16" t="s">
        <v>11</v>
      </c>
      <c r="B12" s="17">
        <v>41.7</v>
      </c>
    </row>
    <row r="13" ht="30" customHeight="1" spans="1:2">
      <c r="A13" s="16" t="s">
        <v>12</v>
      </c>
      <c r="B13" s="17">
        <v>379.63</v>
      </c>
    </row>
    <row r="14" ht="30" customHeight="1" spans="1:2">
      <c r="A14" s="16" t="s">
        <v>13</v>
      </c>
      <c r="B14" s="17">
        <f>B6-B11</f>
        <v>561.36</v>
      </c>
    </row>
    <row r="15" ht="30" customHeight="1" spans="1:2">
      <c r="A15" s="16" t="s">
        <v>14</v>
      </c>
      <c r="B15" s="17">
        <f>B5+B6-B11</f>
        <v>604.96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F17" sqref="F17"/>
    </sheetView>
  </sheetViews>
  <sheetFormatPr defaultColWidth="9" defaultRowHeight="13.5" outlineLevelCol="1"/>
  <cols>
    <col min="1" max="1" width="25.875" customWidth="1"/>
    <col min="2" max="2" width="37.75" customWidth="1"/>
  </cols>
  <sheetData>
    <row r="1" ht="24" spans="1:2">
      <c r="A1" s="12" t="s">
        <v>17</v>
      </c>
      <c r="B1" s="13"/>
    </row>
    <row r="2" spans="1:2">
      <c r="A2" s="4"/>
      <c r="B2" s="5"/>
    </row>
    <row r="3" ht="14.25" spans="1:2">
      <c r="A3" s="6"/>
      <c r="B3" s="7" t="s">
        <v>1</v>
      </c>
    </row>
    <row r="4" ht="14.25" spans="1:2">
      <c r="A4" s="14" t="s">
        <v>2</v>
      </c>
      <c r="B4" s="15" t="s">
        <v>3</v>
      </c>
    </row>
    <row r="5" ht="30" customHeight="1" spans="1:2">
      <c r="A5" s="16" t="s">
        <v>4</v>
      </c>
      <c r="B5" s="17">
        <v>43.6</v>
      </c>
    </row>
    <row r="6" ht="30" customHeight="1" spans="1:2">
      <c r="A6" s="16" t="s">
        <v>5</v>
      </c>
      <c r="B6" s="17">
        <f>B7+B8+B9+B10</f>
        <v>982.8</v>
      </c>
    </row>
    <row r="7" ht="30" customHeight="1" spans="1:2">
      <c r="A7" s="16" t="s">
        <v>6</v>
      </c>
      <c r="B7" s="17">
        <v>952</v>
      </c>
    </row>
    <row r="8" ht="30" customHeight="1" spans="1:2">
      <c r="A8" s="16" t="s">
        <v>7</v>
      </c>
      <c r="B8" s="17">
        <v>24</v>
      </c>
    </row>
    <row r="9" ht="30" customHeight="1" spans="1:2">
      <c r="A9" s="16" t="s">
        <v>8</v>
      </c>
      <c r="B9" s="17">
        <v>6.8</v>
      </c>
    </row>
    <row r="10" ht="30" customHeight="1" spans="1:2">
      <c r="A10" s="16" t="s">
        <v>9</v>
      </c>
      <c r="B10" s="17"/>
    </row>
    <row r="11" ht="30" customHeight="1" spans="1:2">
      <c r="A11" s="16" t="s">
        <v>10</v>
      </c>
      <c r="B11" s="17">
        <f>B12+B13</f>
        <v>536.89</v>
      </c>
    </row>
    <row r="12" ht="30" customHeight="1" spans="1:2">
      <c r="A12" s="16" t="s">
        <v>11</v>
      </c>
      <c r="B12" s="17">
        <v>41.79</v>
      </c>
    </row>
    <row r="13" ht="30" customHeight="1" spans="1:2">
      <c r="A13" s="16" t="s">
        <v>12</v>
      </c>
      <c r="B13" s="17">
        <v>495.1</v>
      </c>
    </row>
    <row r="14" ht="30" customHeight="1" spans="1:2">
      <c r="A14" s="16" t="s">
        <v>13</v>
      </c>
      <c r="B14" s="17">
        <f>B6-B11</f>
        <v>445.91</v>
      </c>
    </row>
    <row r="15" ht="30" customHeight="1" spans="1:2">
      <c r="A15" s="16" t="s">
        <v>14</v>
      </c>
      <c r="B15" s="17">
        <f>B5+B6-B11</f>
        <v>489.51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I16" sqref="I16"/>
    </sheetView>
  </sheetViews>
  <sheetFormatPr defaultColWidth="9" defaultRowHeight="13.5" outlineLevelCol="1"/>
  <cols>
    <col min="1" max="1" width="25.875" customWidth="1"/>
    <col min="2" max="2" width="37.75" customWidth="1"/>
  </cols>
  <sheetData>
    <row r="1" ht="24" spans="1:2">
      <c r="A1" s="12" t="s">
        <v>18</v>
      </c>
      <c r="B1" s="13"/>
    </row>
    <row r="2" spans="1:2">
      <c r="A2" s="4"/>
      <c r="B2" s="5"/>
    </row>
    <row r="3" ht="14.25" spans="1:2">
      <c r="A3" s="6"/>
      <c r="B3" s="7" t="s">
        <v>1</v>
      </c>
    </row>
    <row r="4" ht="14.25" spans="1:2">
      <c r="A4" s="14" t="s">
        <v>2</v>
      </c>
      <c r="B4" s="15" t="s">
        <v>3</v>
      </c>
    </row>
    <row r="5" ht="30" customHeight="1" spans="1:2">
      <c r="A5" s="16" t="s">
        <v>4</v>
      </c>
      <c r="B5" s="17">
        <v>43.6</v>
      </c>
    </row>
    <row r="6" ht="30" customHeight="1" spans="1:2">
      <c r="A6" s="16" t="s">
        <v>5</v>
      </c>
      <c r="B6" s="17">
        <f>B7+B8+B9+B10</f>
        <v>1220.13</v>
      </c>
    </row>
    <row r="7" ht="30" customHeight="1" spans="1:2">
      <c r="A7" s="16" t="s">
        <v>6</v>
      </c>
      <c r="B7" s="17">
        <v>1182</v>
      </c>
    </row>
    <row r="8" ht="30" customHeight="1" spans="1:2">
      <c r="A8" s="16" t="s">
        <v>7</v>
      </c>
      <c r="B8" s="17">
        <v>24</v>
      </c>
    </row>
    <row r="9" ht="30" customHeight="1" spans="1:2">
      <c r="A9" s="16" t="s">
        <v>8</v>
      </c>
      <c r="B9" s="17">
        <v>14.13</v>
      </c>
    </row>
    <row r="10" ht="30" customHeight="1" spans="1:2">
      <c r="A10" s="16" t="s">
        <v>9</v>
      </c>
      <c r="B10" s="17"/>
    </row>
    <row r="11" ht="30" customHeight="1" spans="1:2">
      <c r="A11" s="16" t="s">
        <v>10</v>
      </c>
      <c r="B11" s="17">
        <f>B12+B13</f>
        <v>612.02</v>
      </c>
    </row>
    <row r="12" ht="30" customHeight="1" spans="1:2">
      <c r="A12" s="16" t="s">
        <v>11</v>
      </c>
      <c r="B12" s="17">
        <v>41.94</v>
      </c>
    </row>
    <row r="13" ht="30" customHeight="1" spans="1:2">
      <c r="A13" s="16" t="s">
        <v>12</v>
      </c>
      <c r="B13" s="17">
        <v>570.08</v>
      </c>
    </row>
    <row r="14" ht="30" customHeight="1" spans="1:2">
      <c r="A14" s="16" t="s">
        <v>13</v>
      </c>
      <c r="B14" s="17">
        <f>B6-B11</f>
        <v>608.11</v>
      </c>
    </row>
    <row r="15" ht="30" customHeight="1" spans="1:2">
      <c r="A15" s="16" t="s">
        <v>14</v>
      </c>
      <c r="B15" s="17">
        <f>B5+B6-B11</f>
        <v>651.71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16" sqref="B16"/>
    </sheetView>
  </sheetViews>
  <sheetFormatPr defaultColWidth="9" defaultRowHeight="13.5" outlineLevelCol="1"/>
  <cols>
    <col min="1" max="1" width="25.875" customWidth="1"/>
    <col min="2" max="2" width="37.75" customWidth="1"/>
  </cols>
  <sheetData>
    <row r="1" ht="24" spans="1:2">
      <c r="A1" s="12" t="s">
        <v>19</v>
      </c>
      <c r="B1" s="13"/>
    </row>
    <row r="2" spans="1:2">
      <c r="A2" s="4"/>
      <c r="B2" s="5"/>
    </row>
    <row r="3" ht="14.25" spans="1:2">
      <c r="A3" s="6"/>
      <c r="B3" s="7" t="s">
        <v>1</v>
      </c>
    </row>
    <row r="4" ht="14.25" spans="1:2">
      <c r="A4" s="14" t="s">
        <v>2</v>
      </c>
      <c r="B4" s="15" t="s">
        <v>3</v>
      </c>
    </row>
    <row r="5" ht="30" customHeight="1" spans="1:2">
      <c r="A5" s="16" t="s">
        <v>4</v>
      </c>
      <c r="B5" s="17">
        <v>43.6</v>
      </c>
    </row>
    <row r="6" ht="30" customHeight="1" spans="1:2">
      <c r="A6" s="16" t="s">
        <v>5</v>
      </c>
      <c r="B6" s="17">
        <f>B7+B8+B9+B10</f>
        <v>1497.13</v>
      </c>
    </row>
    <row r="7" ht="30" customHeight="1" spans="1:2">
      <c r="A7" s="16" t="s">
        <v>6</v>
      </c>
      <c r="B7" s="17">
        <v>1459</v>
      </c>
    </row>
    <row r="8" ht="30" customHeight="1" spans="1:2">
      <c r="A8" s="16" t="s">
        <v>7</v>
      </c>
      <c r="B8" s="17">
        <v>24</v>
      </c>
    </row>
    <row r="9" ht="30" customHeight="1" spans="1:2">
      <c r="A9" s="16" t="s">
        <v>8</v>
      </c>
      <c r="B9" s="17">
        <v>14.13</v>
      </c>
    </row>
    <row r="10" ht="30" customHeight="1" spans="1:2">
      <c r="A10" s="16" t="s">
        <v>9</v>
      </c>
      <c r="B10" s="17"/>
    </row>
    <row r="11" ht="30" customHeight="1" spans="1:2">
      <c r="A11" s="16" t="s">
        <v>10</v>
      </c>
      <c r="B11" s="17">
        <f>B12+B13</f>
        <v>691.6</v>
      </c>
    </row>
    <row r="12" ht="30" customHeight="1" spans="1:2">
      <c r="A12" s="16" t="s">
        <v>11</v>
      </c>
      <c r="B12" s="17">
        <v>42.14</v>
      </c>
    </row>
    <row r="13" ht="30" customHeight="1" spans="1:2">
      <c r="A13" s="16" t="s">
        <v>12</v>
      </c>
      <c r="B13" s="17">
        <v>649.46</v>
      </c>
    </row>
    <row r="14" ht="30" customHeight="1" spans="1:2">
      <c r="A14" s="16" t="s">
        <v>13</v>
      </c>
      <c r="B14" s="17">
        <f>B6-B11</f>
        <v>805.53</v>
      </c>
    </row>
    <row r="15" ht="30" customHeight="1" spans="1:2">
      <c r="A15" s="16" t="s">
        <v>14</v>
      </c>
      <c r="B15" s="17">
        <f>B5+B6-B11</f>
        <v>849.13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tabSelected="1" workbookViewId="0">
      <selection activeCell="A1" sqref="A1:B1"/>
    </sheetView>
  </sheetViews>
  <sheetFormatPr defaultColWidth="9" defaultRowHeight="13.5" outlineLevelCol="1"/>
  <cols>
    <col min="1" max="1" width="39.875" customWidth="1"/>
    <col min="2" max="2" width="45.5" customWidth="1"/>
  </cols>
  <sheetData>
    <row r="1" ht="28.5" spans="1:2">
      <c r="A1" s="2" t="s">
        <v>20</v>
      </c>
      <c r="B1" s="3"/>
    </row>
    <row r="2" spans="1:2">
      <c r="A2" s="4"/>
      <c r="B2" s="5"/>
    </row>
    <row r="3" ht="14.25" spans="1:2">
      <c r="A3" s="6"/>
      <c r="B3" s="7" t="s">
        <v>1</v>
      </c>
    </row>
    <row r="4" s="1" customFormat="1" ht="51" customHeight="1" spans="1:2">
      <c r="A4" s="8" t="s">
        <v>2</v>
      </c>
      <c r="B4" s="9" t="s">
        <v>3</v>
      </c>
    </row>
    <row r="5" s="1" customFormat="1" ht="51" customHeight="1" spans="1:2">
      <c r="A5" s="10" t="s">
        <v>21</v>
      </c>
      <c r="B5" s="11">
        <v>43.6</v>
      </c>
    </row>
    <row r="6" s="1" customFormat="1" ht="51" customHeight="1" spans="1:2">
      <c r="A6" s="10" t="s">
        <v>22</v>
      </c>
      <c r="B6" s="11">
        <f>B7+B8+B9+B10</f>
        <v>1497.31</v>
      </c>
    </row>
    <row r="7" s="1" customFormat="1" ht="51" customHeight="1" spans="1:2">
      <c r="A7" s="10" t="s">
        <v>23</v>
      </c>
      <c r="B7" s="11">
        <v>1459</v>
      </c>
    </row>
    <row r="8" s="1" customFormat="1" ht="51" customHeight="1" spans="1:2">
      <c r="A8" s="10" t="s">
        <v>24</v>
      </c>
      <c r="B8" s="11">
        <v>24</v>
      </c>
    </row>
    <row r="9" s="1" customFormat="1" ht="51" customHeight="1" spans="1:2">
      <c r="A9" s="10" t="s">
        <v>25</v>
      </c>
      <c r="B9" s="11">
        <v>14.31</v>
      </c>
    </row>
    <row r="10" s="1" customFormat="1" ht="51" customHeight="1" spans="1:2">
      <c r="A10" s="10" t="s">
        <v>26</v>
      </c>
      <c r="B10" s="11"/>
    </row>
    <row r="11" s="1" customFormat="1" ht="51" customHeight="1" spans="1:2">
      <c r="A11" s="10" t="s">
        <v>27</v>
      </c>
      <c r="B11" s="11">
        <f>B12+B13</f>
        <v>750.87</v>
      </c>
    </row>
    <row r="12" s="1" customFormat="1" ht="51" customHeight="1" spans="1:2">
      <c r="A12" s="10" t="s">
        <v>28</v>
      </c>
      <c r="B12" s="11">
        <v>42.14</v>
      </c>
    </row>
    <row r="13" s="1" customFormat="1" ht="51" customHeight="1" spans="1:2">
      <c r="A13" s="10" t="s">
        <v>29</v>
      </c>
      <c r="B13" s="11">
        <v>708.73</v>
      </c>
    </row>
    <row r="14" s="1" customFormat="1" ht="51" customHeight="1" spans="1:2">
      <c r="A14" s="10" t="s">
        <v>30</v>
      </c>
      <c r="B14" s="11">
        <f>B6-B11</f>
        <v>746.44</v>
      </c>
    </row>
    <row r="15" s="1" customFormat="1" ht="51" customHeight="1" spans="1:2">
      <c r="A15" s="10" t="s">
        <v>31</v>
      </c>
      <c r="B15" s="11">
        <f>B5+B6-B11</f>
        <v>790.04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</vt:lpstr>
      <vt:lpstr>2</vt:lpstr>
      <vt:lpstr>4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cwk1</dc:creator>
  <cp:lastModifiedBy>sybj-001</cp:lastModifiedBy>
  <dcterms:created xsi:type="dcterms:W3CDTF">2023-02-06T09:41:00Z</dcterms:created>
  <dcterms:modified xsi:type="dcterms:W3CDTF">2025-09-26T03:48:43Z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0EF94030B0344AFC979F1F6B8D07DF9C</vt:lpwstr>
  </property>
  <property fmtid="{D5CDD505-2E9C-101B-9397-08002B2CF9AE}" pid="3" name="KSOProductBuildVer">
    <vt:lpwstr>2052-11.1.0.9914</vt:lpwstr>
  </property>
</Properties>
</file>